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<sst xmlns="http://schemas.openxmlformats.org/spreadsheetml/2006/main" count="443" uniqueCount="240">
  <si>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</si>
  <si>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</si>
  <si>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</si>
  <si>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</si>
  <si>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</si>
  <si>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</si>
  <si>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</si>
  <si>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</si>
  <si>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</si>
  <si>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</si>
  <si>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</si>
  <si>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</si>
  <si>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</si>
  <si>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</si>
  <si>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</si>
  <si>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</si>
  <si>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</si>
  <si>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</si>
  <si>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</si>
  <si>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</si>
  <si>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</si>
  <si>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</si>
  <si>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</si>
  <si>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</si>
  <si>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</si>
  <si>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</si>
  <si>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</si>
  <si>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</si>
  <si>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</si>
  <si>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</si>
  <si>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</si>
  <si>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</si>
  <si>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</si>
  <si>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</si>
  <si>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</si>
  <si>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</si>
  <si>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</si>
  <si>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</si>
  <si>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</si>
  <si>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</si>
  <si>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</si>
  <si>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</si>
  <si>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</si>
  <si>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</si>
  <si>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</si>
  <si>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</si>
  <si>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</si>
  <si>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</si>
  <si>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</si>
  <si>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</si>
  <si>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</si>
  <si>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</si>
  <si>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</si>
  <si>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</si>
  <si>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</si>
  <si>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</si>
  <si>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</si>
  <si>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</si>
  <si>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</si>
  <si>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</si>
  <si>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</si>
  <si>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</si>
  <si>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</si>
  <si>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</si>
  <si>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</si>
  <si>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</si>
  <si>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</si>
  <si>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</si>
  <si>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</si>
  <si>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</si>
  <si>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</si>
  <si>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</si>
  <si>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</si>
  <si>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</si>
  <si>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</si>
  <si>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</si>
  <si>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</si>
  <si>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</si>
  <si>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</si>
  <si>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</si>
  <si>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</si>
  <si>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</si>
  <si>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</si>
  <si>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</si>
  <si>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</si>
  <si>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</si>
  <si>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</si>
  <si>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</si>
  <si>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</si>
  <si>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</si>
  <si>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</si>
  <si>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</si>
  <si>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</si>
  <si>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</si>
  <si>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</si>
  <si>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</si>
  <si>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</si>
  <si>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</si>
  <si>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</si>
  <si>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</si>
  <si>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</si>
  <si>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</si>
  <si>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</si>
  <si>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</si>
  <si>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</si>
  <si>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</si>
  <si>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</si>
  <si>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</si>
  <si>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</si>
  <si>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</si>
  <si>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</si>
  <si>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</si>
  <si>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</si>
  <si>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</si>
  <si>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</si>
  <si>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</si>
  <si>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</si>
  <si>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</si>
  <si>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</si>
  <si>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</si>
  <si>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</si>
  <si>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</si>
  <si>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</si>
  <si>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</si>
  <si>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</si>
  <si>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</si>
  <si>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</si>
  <si>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</si>
  <si>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</si>
  <si>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</si>
  <si>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</si>
  <si>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</si>
  <si>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</si>
  <si>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</si>
  <si>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</si>
  <si>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</si>
  <si>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</si>
  <si>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</si>
  <si>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</si>
  <si>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</si>
  <si>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</si>
  <si>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</si>
  <si>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</si>
  <si>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</si>
  <si>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</si>
  <si>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</si>
  <si>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</si>
  <si>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</si>
  <si>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</si>
  <si>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</si>
  <si>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</si>
  <si>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</si>
  <si>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</si>
  <si>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</si>
  <si>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</si>
  <si>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</si>
  <si>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</si>
  <si>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</si>
  <si>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</si>
  <si>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</si>
  <si>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</si>
  <si>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</si>
  <si>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</si>
  <si>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</si>
  <si>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</si>
  <si>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</si>
  <si>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</si>
  <si>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</si>
  <si>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</si>
  <si>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</si>
  <si>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</si>
  <si>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</si>
  <si>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</si>
  <si>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</si>
  <si>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</si>
  <si>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</si>
  <si>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</si>
  <si>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</si>
  <si>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</si>
  <si>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</si>
  <si>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</si>
  <si>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</si>
  <si>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</si>
  <si>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</si>
  <si>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</si>
  <si>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</si>
  <si>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</si>
  <si>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</si>
  <si>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</si>
  <si>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</si>
  <si>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</si>
  <si>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</si>
  <si>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</si>
  <si>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</si>
  <si>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</si>
  <si>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</si>
  <si>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</si>
  <si>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</si>
  <si>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</si>
  <si>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</si>
  <si>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</si>
  <si>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</si>
  <si>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</si>
  <si>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</si>
  <si>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</si>
  <si>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</si>
  <si>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</si>
  <si>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2019/20</t>
  </si>
  <si>
    <t xml:space="preserve">Note: 1 bale = 480 pounds. </t>
  </si>
  <si>
    <t>Note: Raw-fiber-equivalent pounds.</t>
  </si>
  <si>
    <t>Contact: Leslie Meyer at:  leslie.meyer@usda.gov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</si>
  <si>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</si>
  <si>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</si>
  <si>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</si>
  <si>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</si>
  <si>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</si>
  <si>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2020/21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</si>
  <si>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</si>
  <si>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</si>
  <si>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</si>
  <si>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>Table 10—U.S. cotton acreage, yield, and production estimates, 2020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</si>
  <si>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U.S. cotton acreage, yield, and production estimates, 2020 </t>
    </r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</si>
  <si>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</si>
  <si>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</si>
  <si>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</si>
  <si>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</si>
  <si>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</si>
  <si>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</si>
  <si>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</si>
  <si>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</si>
  <si>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</si>
  <si>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</si>
  <si>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</si>
  <si>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Aug.</t>
  </si>
  <si>
    <t>Sep.</t>
  </si>
  <si>
    <t>Oct.</t>
  </si>
  <si>
    <t>Created December 14, 2020</t>
  </si>
  <si>
    <t>Nov.</t>
  </si>
  <si>
    <t>Dec.</t>
  </si>
  <si>
    <t>Last update: 12/14/20.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</si>
</sst>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.75">
      <c r="A2" s="8" t="s">
        <v>197</v>
      </c>
    </row>
    <row r="3" ht="15.75">
      <c r="A3" s="8"/>
    </row>
    <row r="4" ht="15">
      <c r="A4" t="s">
        <v>236</v>
      </c>
    </row>
    <row r="6" ht="15">
      <c r="A6" t="s">
        <v>0</v>
      </c>
    </row>
    <row r="8" ht="15">
      <c r="A8" s="7" t="s">
        <v>46</v>
      </c>
    </row>
    <row r="9" ht="15">
      <c r="A9" s="7"/>
    </row>
    <row r="10" ht="15">
      <c r="A10" s="7" t="s">
        <v>37</v>
      </c>
    </row>
    <row r="11" ht="15">
      <c r="A11" s="7"/>
    </row>
    <row r="12" ht="15">
      <c r="A12" s="7" t="s">
        <v>39</v>
      </c>
    </row>
    <row r="13" ht="15">
      <c r="A13" s="7"/>
    </row>
    <row r="14" ht="15">
      <c r="A14" s="7" t="s">
        <v>40</v>
      </c>
    </row>
    <row r="15" ht="15">
      <c r="A15" s="7"/>
    </row>
    <row r="16" ht="15">
      <c r="A16" s="7" t="s">
        <v>41</v>
      </c>
    </row>
    <row r="17" ht="15">
      <c r="A17" s="7"/>
    </row>
    <row r="18" ht="15">
      <c r="A18" s="7" t="s">
        <v>42</v>
      </c>
    </row>
    <row r="19" ht="15">
      <c r="A19" s="7"/>
    </row>
    <row r="20" ht="15">
      <c r="A20" s="7" t="s">
        <v>43</v>
      </c>
    </row>
    <row r="21" ht="15">
      <c r="A21" s="7"/>
    </row>
    <row r="22" ht="15">
      <c r="A22" s="7" t="s">
        <v>44</v>
      </c>
    </row>
    <row r="23" ht="15">
      <c r="A23" s="7"/>
    </row>
    <row r="24" ht="15">
      <c r="A24" s="7" t="s">
        <v>45</v>
      </c>
    </row>
    <row r="26" ht="15">
      <c r="A26" s="7" t="s">
        <v>220</v>
      </c>
    </row>
    <row r="27" ht="15">
      <c r="A27" s="7"/>
    </row>
    <row r="29" ht="15">
      <c r="A29" s="7"/>
    </row>
    <row r="30" ht="15">
      <c r="A30" s="7"/>
    </row>
    <row r="31" ht="15">
      <c r="A31" t="s">
        <v>210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5">
      <c r="A1" s="101" t="s">
        <v>206</v>
      </c>
      <c r="B1" s="101"/>
      <c r="C1" s="101"/>
      <c r="D1" s="102"/>
      <c r="E1" s="102"/>
      <c r="F1" s="30"/>
    </row>
    <row r="2" spans="1:6" ht="15">
      <c r="A2" s="103"/>
      <c r="B2" s="104" t="s">
        <v>233</v>
      </c>
      <c r="C2" s="104" t="s">
        <v>234</v>
      </c>
      <c r="D2" s="104" t="s">
        <v>235</v>
      </c>
      <c r="E2" s="104" t="s">
        <v>235</v>
      </c>
      <c r="F2" s="30"/>
    </row>
    <row r="3" spans="1:6" ht="15">
      <c r="A3" s="105" t="s">
        <v>109</v>
      </c>
      <c r="B3" s="48">
        <v>2020</v>
      </c>
      <c r="C3" s="48">
        <v>2020</v>
      </c>
      <c r="D3" s="48">
        <v>2020</v>
      </c>
      <c r="E3" s="48">
        <v>2019</v>
      </c>
      <c r="F3" s="30"/>
    </row>
    <row r="4" spans="1:6" ht="8.25" customHeight="1">
      <c r="A4" s="106"/>
      <c r="B4" s="68"/>
      <c r="C4" s="68"/>
      <c r="D4" s="68"/>
      <c r="E4" s="68"/>
      <c r="F4" s="30"/>
    </row>
    <row r="5" spans="1:6" ht="15">
      <c r="A5" s="103"/>
      <c r="B5" s="126" t="s">
        <v>155</v>
      </c>
      <c r="C5" s="126"/>
      <c r="D5" s="126"/>
      <c r="E5" s="126"/>
      <c r="F5" s="30"/>
    </row>
    <row r="6" spans="1:6" ht="8.25" customHeight="1">
      <c r="A6" s="103"/>
      <c r="B6" s="60"/>
      <c r="C6" s="49"/>
      <c r="D6" s="62"/>
      <c r="E6" s="62"/>
      <c r="F6" s="30"/>
    </row>
    <row r="7" spans="1:6" ht="15">
      <c r="A7" s="103" t="s">
        <v>111</v>
      </c>
      <c r="B7" s="107">
        <v>95139.3</v>
      </c>
      <c r="C7" s="107">
        <v>101426.8</v>
      </c>
      <c r="D7" s="107">
        <v>108142.8</v>
      </c>
      <c r="E7" s="107">
        <v>119676.2</v>
      </c>
      <c r="F7" s="31"/>
    </row>
    <row r="8" spans="1:6" ht="15">
      <c r="A8" s="103" t="s">
        <v>156</v>
      </c>
      <c r="B8" s="107">
        <v>48</v>
      </c>
      <c r="C8" s="107">
        <v>132.3</v>
      </c>
      <c r="D8" s="107">
        <v>102.6</v>
      </c>
      <c r="E8" s="107">
        <v>162.1</v>
      </c>
      <c r="F8" s="31"/>
    </row>
    <row r="9" spans="1:6" ht="15">
      <c r="A9" s="103" t="s">
        <v>112</v>
      </c>
      <c r="B9" s="107">
        <v>9265.4</v>
      </c>
      <c r="C9" s="107">
        <v>10226.9</v>
      </c>
      <c r="D9" s="107">
        <v>10180.4</v>
      </c>
      <c r="E9" s="107">
        <v>8761.4</v>
      </c>
      <c r="F9" s="31"/>
    </row>
    <row r="10" spans="1:6" ht="15">
      <c r="A10" s="103" t="s">
        <v>157</v>
      </c>
      <c r="B10" s="107">
        <v>95.6</v>
      </c>
      <c r="C10" s="107">
        <v>44.4</v>
      </c>
      <c r="D10" s="107">
        <v>129.9</v>
      </c>
      <c r="E10" s="107">
        <v>242.3</v>
      </c>
      <c r="F10" s="31"/>
    </row>
    <row r="11" spans="1:6" ht="15">
      <c r="A11" s="103" t="s">
        <v>113</v>
      </c>
      <c r="B11" s="107">
        <v>17100.4</v>
      </c>
      <c r="C11" s="107">
        <v>18644.7</v>
      </c>
      <c r="D11" s="107">
        <v>16700.6</v>
      </c>
      <c r="E11" s="107">
        <v>16553.5</v>
      </c>
      <c r="F11" s="31"/>
    </row>
    <row r="12" spans="1:6" ht="15">
      <c r="A12" s="103" t="s">
        <v>114</v>
      </c>
      <c r="B12" s="107">
        <v>4800.9</v>
      </c>
      <c r="C12" s="107">
        <v>4533.4</v>
      </c>
      <c r="D12" s="107">
        <v>6549.2</v>
      </c>
      <c r="E12" s="107">
        <v>6293.2</v>
      </c>
      <c r="F12" s="31"/>
    </row>
    <row r="13" spans="1:6" ht="15">
      <c r="A13" s="103" t="s">
        <v>115</v>
      </c>
      <c r="B13" s="107">
        <v>3414.2</v>
      </c>
      <c r="C13" s="107">
        <v>2512</v>
      </c>
      <c r="D13" s="107">
        <v>3332</v>
      </c>
      <c r="E13" s="107">
        <v>2005.3</v>
      </c>
      <c r="F13" s="31"/>
    </row>
    <row r="14" spans="1:6" ht="15">
      <c r="A14" s="103" t="s">
        <v>116</v>
      </c>
      <c r="B14" s="107">
        <v>206.6</v>
      </c>
      <c r="C14" s="107">
        <v>182.9</v>
      </c>
      <c r="D14" s="107">
        <v>182.7</v>
      </c>
      <c r="E14" s="107">
        <v>476.2</v>
      </c>
      <c r="F14" s="31"/>
    </row>
    <row r="15" spans="1:6" ht="15">
      <c r="A15" s="103" t="s">
        <v>117</v>
      </c>
      <c r="B15" s="107">
        <v>45519.8</v>
      </c>
      <c r="C15" s="107">
        <v>50705.5</v>
      </c>
      <c r="D15" s="107">
        <v>54686.5</v>
      </c>
      <c r="E15" s="107">
        <v>61105.3</v>
      </c>
      <c r="F15" s="31"/>
    </row>
    <row r="16" spans="1:6" ht="15">
      <c r="A16" s="103" t="s">
        <v>118</v>
      </c>
      <c r="B16" s="107">
        <v>12529.9</v>
      </c>
      <c r="C16" s="107">
        <v>11889.1</v>
      </c>
      <c r="D16" s="107">
        <v>13863.9</v>
      </c>
      <c r="E16" s="107">
        <v>19210.7</v>
      </c>
      <c r="F16" s="31"/>
    </row>
    <row r="17" spans="1:6" ht="15">
      <c r="A17" s="103" t="s">
        <v>119</v>
      </c>
      <c r="B17" s="107">
        <v>1889.3</v>
      </c>
      <c r="C17" s="107">
        <v>2096.3</v>
      </c>
      <c r="D17" s="107">
        <v>1925.1</v>
      </c>
      <c r="E17" s="107">
        <v>4007.3</v>
      </c>
      <c r="F17" s="31"/>
    </row>
    <row r="18" spans="1:6" ht="15">
      <c r="A18" s="103" t="s">
        <v>158</v>
      </c>
      <c r="B18" s="107">
        <v>48.5</v>
      </c>
      <c r="C18" s="107">
        <v>46.3</v>
      </c>
      <c r="D18" s="107">
        <v>55</v>
      </c>
      <c r="E18" s="107">
        <v>339.8</v>
      </c>
      <c r="F18" s="31"/>
    </row>
    <row r="19" spans="1:6" ht="15">
      <c r="A19" s="103" t="s">
        <v>120</v>
      </c>
      <c r="B19" s="107">
        <v>2334.4</v>
      </c>
      <c r="C19" s="107">
        <v>2730.1</v>
      </c>
      <c r="D19" s="107">
        <v>4005.6</v>
      </c>
      <c r="E19" s="107">
        <v>6390.8</v>
      </c>
      <c r="F19" s="31"/>
    </row>
    <row r="20" spans="1:6" ht="15">
      <c r="A20" s="103" t="s">
        <v>159</v>
      </c>
      <c r="B20" s="107">
        <v>189.1</v>
      </c>
      <c r="C20" s="107">
        <v>152.7</v>
      </c>
      <c r="D20" s="107">
        <v>261.3</v>
      </c>
      <c r="E20" s="107">
        <v>230.2</v>
      </c>
      <c r="F20" s="31"/>
    </row>
    <row r="21" spans="1:6" ht="15">
      <c r="A21" s="103" t="s">
        <v>160</v>
      </c>
      <c r="B21" s="107">
        <v>141.1</v>
      </c>
      <c r="C21" s="107">
        <v>149.9</v>
      </c>
      <c r="D21" s="107">
        <v>250.8</v>
      </c>
      <c r="E21" s="107">
        <v>244.6</v>
      </c>
      <c r="F21" s="31"/>
    </row>
    <row r="22" spans="1:6" ht="15">
      <c r="A22" s="103" t="s">
        <v>121</v>
      </c>
      <c r="B22" s="107">
        <v>988.2</v>
      </c>
      <c r="C22" s="107">
        <v>1414.8</v>
      </c>
      <c r="D22" s="107">
        <v>2481.9</v>
      </c>
      <c r="E22" s="107">
        <v>4063.5</v>
      </c>
      <c r="F22" s="31"/>
    </row>
    <row r="23" spans="1:6" ht="15">
      <c r="A23" s="103" t="s">
        <v>122</v>
      </c>
      <c r="B23" s="107">
        <v>856.8</v>
      </c>
      <c r="C23" s="107">
        <v>877.4</v>
      </c>
      <c r="D23" s="107">
        <v>689.7</v>
      </c>
      <c r="E23" s="107">
        <v>1383.2</v>
      </c>
      <c r="F23" s="31"/>
    </row>
    <row r="24" spans="1:6" ht="15">
      <c r="A24" s="103" t="s">
        <v>123</v>
      </c>
      <c r="B24" s="107">
        <v>2387.7</v>
      </c>
      <c r="C24" s="107">
        <v>2066.1</v>
      </c>
      <c r="D24" s="107">
        <v>2285.8</v>
      </c>
      <c r="E24" s="107">
        <v>2831.8</v>
      </c>
      <c r="F24" s="31"/>
    </row>
    <row r="25" spans="1:6" ht="15">
      <c r="A25" s="103" t="s">
        <v>161</v>
      </c>
      <c r="B25" s="107">
        <v>307.3</v>
      </c>
      <c r="C25" s="107">
        <v>195.4</v>
      </c>
      <c r="D25" s="107">
        <v>87.6</v>
      </c>
      <c r="E25" s="107">
        <v>158.3</v>
      </c>
      <c r="F25" s="31"/>
    </row>
    <row r="26" spans="1:6" ht="15">
      <c r="A26" s="103" t="s">
        <v>162</v>
      </c>
      <c r="B26" s="107">
        <v>82.2</v>
      </c>
      <c r="C26" s="107">
        <v>121.6</v>
      </c>
      <c r="D26" s="107">
        <v>93.8</v>
      </c>
      <c r="E26" s="107">
        <v>100</v>
      </c>
      <c r="F26" s="31"/>
    </row>
    <row r="27" spans="1:6" ht="15">
      <c r="A27" s="103" t="s">
        <v>124</v>
      </c>
      <c r="B27" s="107">
        <v>316</v>
      </c>
      <c r="C27" s="107">
        <v>243.8</v>
      </c>
      <c r="D27" s="107">
        <v>401.8</v>
      </c>
      <c r="E27" s="107">
        <v>465</v>
      </c>
      <c r="F27" s="31"/>
    </row>
    <row r="28" spans="1:6" ht="15">
      <c r="A28" s="103" t="s">
        <v>125</v>
      </c>
      <c r="B28" s="107">
        <v>242.6</v>
      </c>
      <c r="C28" s="107">
        <v>109.6</v>
      </c>
      <c r="D28" s="107">
        <v>130.2</v>
      </c>
      <c r="E28" s="107">
        <v>241.7</v>
      </c>
      <c r="F28" s="31"/>
    </row>
    <row r="29" spans="1:6" ht="15">
      <c r="A29" s="103" t="s">
        <v>163</v>
      </c>
      <c r="B29" s="107">
        <v>268.8</v>
      </c>
      <c r="C29" s="107">
        <v>257.4</v>
      </c>
      <c r="D29" s="107">
        <v>266.4</v>
      </c>
      <c r="E29" s="107">
        <v>303.1</v>
      </c>
      <c r="F29" s="31"/>
    </row>
    <row r="30" spans="1:6" ht="15">
      <c r="A30" s="103" t="s">
        <v>213</v>
      </c>
      <c r="B30" s="107">
        <v>39.8</v>
      </c>
      <c r="C30" s="107">
        <v>129.8</v>
      </c>
      <c r="D30" s="107">
        <v>116</v>
      </c>
      <c r="E30" s="107">
        <v>318.8</v>
      </c>
      <c r="F30" s="31"/>
    </row>
    <row r="31" spans="1:6" ht="15">
      <c r="A31" s="103" t="s">
        <v>164</v>
      </c>
      <c r="B31" s="107">
        <v>705.2</v>
      </c>
      <c r="C31" s="107">
        <v>565.7</v>
      </c>
      <c r="D31" s="107">
        <v>839.2</v>
      </c>
      <c r="E31" s="107">
        <v>766.4</v>
      </c>
      <c r="F31" s="31"/>
    </row>
    <row r="32" spans="1:6" ht="15">
      <c r="A32" s="103" t="s">
        <v>128</v>
      </c>
      <c r="B32" s="107">
        <v>3158.1</v>
      </c>
      <c r="C32" s="107">
        <v>2983.3</v>
      </c>
      <c r="D32" s="107">
        <v>4020.4</v>
      </c>
      <c r="E32" s="107">
        <v>4358.3</v>
      </c>
      <c r="F32" s="31"/>
    </row>
    <row r="33" spans="1:6" ht="15">
      <c r="A33" s="103" t="s">
        <v>130</v>
      </c>
      <c r="B33" s="107">
        <v>8.3</v>
      </c>
      <c r="C33" s="107">
        <v>12</v>
      </c>
      <c r="D33" s="107">
        <v>24.5</v>
      </c>
      <c r="E33" s="107">
        <v>2.2</v>
      </c>
      <c r="F33" s="31"/>
    </row>
    <row r="34" spans="1:6" ht="15">
      <c r="A34" s="103" t="s">
        <v>132</v>
      </c>
      <c r="B34" s="107">
        <v>603.6</v>
      </c>
      <c r="C34" s="107">
        <v>611.1</v>
      </c>
      <c r="D34" s="107">
        <v>723.3</v>
      </c>
      <c r="E34" s="107">
        <v>877</v>
      </c>
      <c r="F34" s="31"/>
    </row>
    <row r="35" spans="1:6" ht="15">
      <c r="A35" s="103" t="s">
        <v>133</v>
      </c>
      <c r="B35" s="107">
        <v>215.3</v>
      </c>
      <c r="C35" s="107">
        <v>241.8</v>
      </c>
      <c r="D35" s="107">
        <v>272.1</v>
      </c>
      <c r="E35" s="107">
        <v>423.8</v>
      </c>
      <c r="F35" s="31"/>
    </row>
    <row r="36" spans="1:6" ht="15">
      <c r="A36" s="103" t="s">
        <v>134</v>
      </c>
      <c r="B36" s="107">
        <v>113</v>
      </c>
      <c r="C36" s="107">
        <v>123.2</v>
      </c>
      <c r="D36" s="107">
        <v>269.2</v>
      </c>
      <c r="E36" s="107">
        <v>115.4</v>
      </c>
      <c r="F36" s="31"/>
    </row>
    <row r="37" spans="1:6" ht="15">
      <c r="A37" s="103" t="s">
        <v>136</v>
      </c>
      <c r="B37" s="107">
        <v>114</v>
      </c>
      <c r="C37" s="107">
        <v>74.8</v>
      </c>
      <c r="D37" s="107">
        <v>63.4</v>
      </c>
      <c r="E37" s="107">
        <v>85.5</v>
      </c>
      <c r="F37" s="31"/>
    </row>
    <row r="38" spans="1:6" ht="15">
      <c r="A38" s="103" t="s">
        <v>137</v>
      </c>
      <c r="B38" s="107">
        <v>723.4</v>
      </c>
      <c r="C38" s="107">
        <v>454.4</v>
      </c>
      <c r="D38" s="107">
        <v>774.9</v>
      </c>
      <c r="E38" s="107">
        <v>823.4</v>
      </c>
      <c r="F38" s="31"/>
    </row>
    <row r="39" spans="1:6" ht="15">
      <c r="A39" s="103" t="s">
        <v>165</v>
      </c>
      <c r="B39" s="107">
        <v>84.7</v>
      </c>
      <c r="C39" s="107">
        <v>67.6</v>
      </c>
      <c r="D39" s="107">
        <v>131.8</v>
      </c>
      <c r="E39" s="107">
        <v>133.2</v>
      </c>
      <c r="F39" s="31"/>
    </row>
    <row r="40" spans="1:6" ht="15">
      <c r="A40" s="103" t="s">
        <v>142</v>
      </c>
      <c r="B40" s="107">
        <v>412.2</v>
      </c>
      <c r="C40" s="107">
        <v>460.6</v>
      </c>
      <c r="D40" s="107">
        <v>617.6</v>
      </c>
      <c r="E40" s="107">
        <v>611.3</v>
      </c>
      <c r="F40" s="31"/>
    </row>
    <row r="41" spans="1:6" ht="15">
      <c r="A41" s="103" t="s">
        <v>144</v>
      </c>
      <c r="B41" s="107">
        <v>107.3</v>
      </c>
      <c r="C41" s="107">
        <v>117.8</v>
      </c>
      <c r="D41" s="107">
        <v>76.6</v>
      </c>
      <c r="E41" s="107">
        <v>80.4</v>
      </c>
      <c r="F41" s="31"/>
    </row>
    <row r="42" spans="1:6" ht="15">
      <c r="A42" s="103" t="s">
        <v>166</v>
      </c>
      <c r="B42" s="107">
        <v>398.4</v>
      </c>
      <c r="C42" s="107">
        <v>319.6</v>
      </c>
      <c r="D42" s="107">
        <v>206.6</v>
      </c>
      <c r="E42" s="107">
        <v>364.5</v>
      </c>
      <c r="F42" s="31"/>
    </row>
    <row r="43" spans="1:6" ht="15">
      <c r="A43" s="103" t="s">
        <v>167</v>
      </c>
      <c r="B43" s="107">
        <v>55</v>
      </c>
      <c r="C43" s="107">
        <v>47.5</v>
      </c>
      <c r="D43" s="107">
        <v>106</v>
      </c>
      <c r="E43" s="107">
        <v>172.1</v>
      </c>
      <c r="F43" s="31"/>
    </row>
    <row r="44" spans="1:6" ht="15">
      <c r="A44" s="103" t="s">
        <v>147</v>
      </c>
      <c r="B44" s="107">
        <v>751.7</v>
      </c>
      <c r="C44" s="107">
        <v>804.5</v>
      </c>
      <c r="D44" s="107">
        <v>945.5</v>
      </c>
      <c r="E44" s="107">
        <v>538.3</v>
      </c>
      <c r="F44" s="31"/>
    </row>
    <row r="45" spans="1:6" ht="15">
      <c r="A45" s="103" t="s">
        <v>168</v>
      </c>
      <c r="B45" s="107">
        <v>596.2</v>
      </c>
      <c r="C45" s="107">
        <v>642.2</v>
      </c>
      <c r="D45" s="107">
        <v>675.8</v>
      </c>
      <c r="E45" s="107">
        <v>346.1</v>
      </c>
      <c r="F45" s="31"/>
    </row>
    <row r="46" spans="1:6" ht="15">
      <c r="A46" s="103" t="s">
        <v>148</v>
      </c>
      <c r="B46" s="107">
        <v>852.1</v>
      </c>
      <c r="C46" s="107">
        <v>1383.3</v>
      </c>
      <c r="D46" s="107">
        <v>3497.4</v>
      </c>
      <c r="E46" s="107">
        <v>2437.1</v>
      </c>
      <c r="F46" s="31"/>
    </row>
    <row r="47" spans="1:6" ht="15">
      <c r="A47" s="103" t="s">
        <v>169</v>
      </c>
      <c r="B47" s="107">
        <v>590.3</v>
      </c>
      <c r="C47" s="107">
        <v>1180.1</v>
      </c>
      <c r="D47" s="107">
        <v>3353</v>
      </c>
      <c r="E47" s="107">
        <v>2206.8</v>
      </c>
      <c r="F47" s="31"/>
    </row>
    <row r="48" spans="1:6" ht="15">
      <c r="A48" s="101" t="s">
        <v>170</v>
      </c>
      <c r="B48" s="87">
        <v>104623.2</v>
      </c>
      <c r="C48" s="87">
        <v>111394.1</v>
      </c>
      <c r="D48" s="87">
        <v>122897.6</v>
      </c>
      <c r="E48" s="87">
        <v>136232.5</v>
      </c>
      <c r="F48" s="30"/>
    </row>
    <row r="49" spans="1:6" ht="3.75" customHeight="1">
      <c r="A49" s="103"/>
      <c r="B49" s="107"/>
      <c r="C49" s="107"/>
      <c r="D49" s="107"/>
      <c r="E49" s="58"/>
      <c r="F49" s="30"/>
    </row>
    <row r="50" spans="1:6" ht="13.5" customHeight="1">
      <c r="A50" s="2" t="s">
        <v>209</v>
      </c>
      <c r="B50" s="2"/>
      <c r="C50" s="2"/>
      <c r="D50" s="58"/>
      <c r="E50" s="112"/>
      <c r="F50" s="43"/>
    </row>
    <row r="51" spans="1:6" ht="13.5" customHeight="1">
      <c r="A51" s="2" t="s">
        <v>214</v>
      </c>
      <c r="B51" s="2"/>
      <c r="C51" s="2"/>
      <c r="D51" s="58"/>
      <c r="E51" s="112"/>
      <c r="F51" s="43"/>
    </row>
    <row r="52" spans="1:6" ht="6.75" customHeight="1">
      <c r="A52" s="2"/>
      <c r="B52" s="2"/>
      <c r="C52" s="2"/>
      <c r="D52" s="58"/>
      <c r="E52" s="112"/>
      <c r="F52" s="43"/>
    </row>
    <row r="53" spans="1:6" ht="13.5" customHeight="1">
      <c r="A53" s="135" t="s">
        <v>107</v>
      </c>
      <c r="B53" s="135"/>
      <c r="C53" s="135"/>
      <c r="D53" s="135"/>
      <c r="E53" s="135"/>
      <c r="F53" s="43"/>
    </row>
    <row r="54" spans="1:6" ht="13.5" customHeight="1">
      <c r="A54" s="89" t="s">
        <v>217</v>
      </c>
      <c r="B54" s="89"/>
      <c r="C54" s="89"/>
      <c r="D54" s="89"/>
      <c r="E54" s="89"/>
      <c r="F54" s="43"/>
    </row>
    <row r="55" spans="1:6" ht="6.75" customHeight="1">
      <c r="A55" s="110"/>
      <c r="B55" s="2"/>
      <c r="C55" s="2"/>
      <c r="D55" s="58"/>
      <c r="E55" s="112"/>
      <c r="F55" s="43"/>
    </row>
    <row r="56" spans="1:6" ht="13.5" customHeight="1">
      <c r="A56" s="2" t="s">
        <v>239</v>
      </c>
      <c r="B56" s="110"/>
      <c r="C56" s="110"/>
      <c r="D56" s="58"/>
      <c r="E56" s="112"/>
      <c r="F56" s="32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2.75" customHeight="1">
      <c r="A1" s="47" t="s">
        <v>221</v>
      </c>
      <c r="B1" s="47"/>
      <c r="C1" s="47"/>
      <c r="D1" s="47"/>
      <c r="E1" s="47"/>
      <c r="F1" s="47"/>
      <c r="G1" s="47"/>
      <c r="H1" s="47"/>
    </row>
    <row r="2" spans="1:8" ht="12.75" customHeight="1">
      <c r="A2" s="113" t="s">
        <v>171</v>
      </c>
      <c r="B2" s="114" t="s">
        <v>222</v>
      </c>
      <c r="C2" s="114"/>
      <c r="D2" s="114" t="s">
        <v>223</v>
      </c>
      <c r="E2" s="114"/>
      <c r="F2" s="115" t="s">
        <v>224</v>
      </c>
      <c r="G2" s="115"/>
      <c r="H2" s="114" t="s">
        <v>10</v>
      </c>
    </row>
    <row r="3" spans="1:8" ht="12.75" customHeight="1">
      <c r="A3" s="2"/>
      <c r="B3" s="116"/>
      <c r="C3" s="116"/>
      <c r="D3" s="116"/>
      <c r="E3" s="116"/>
      <c r="F3" s="59" t="s">
        <v>225</v>
      </c>
      <c r="G3" s="59"/>
      <c r="H3" s="116"/>
    </row>
    <row r="4" spans="1:8" ht="13.5" customHeight="1">
      <c r="A4" s="2"/>
      <c r="B4" s="125" t="s">
        <v>226</v>
      </c>
      <c r="C4" s="125"/>
      <c r="D4" s="125"/>
      <c r="E4" s="117"/>
      <c r="F4" s="59" t="s">
        <v>227</v>
      </c>
      <c r="G4" s="59"/>
      <c r="H4" s="59" t="s">
        <v>228</v>
      </c>
    </row>
    <row r="5" spans="1:8" ht="12.75" customHeight="1">
      <c r="A5" s="2" t="s">
        <v>3</v>
      </c>
      <c r="B5" s="110"/>
      <c r="C5" s="110"/>
      <c r="D5" s="2"/>
      <c r="E5" s="2"/>
      <c r="F5" s="2"/>
      <c r="G5" s="2"/>
      <c r="H5" s="110"/>
    </row>
    <row r="6" spans="1:8" ht="12.75" customHeight="1">
      <c r="A6" s="2" t="s">
        <v>172</v>
      </c>
      <c r="B6" s="2">
        <v>450</v>
      </c>
      <c r="C6" s="2"/>
      <c r="D6" s="2">
        <v>445</v>
      </c>
      <c r="E6" s="2"/>
      <c r="F6" s="58">
        <v>852</v>
      </c>
      <c r="G6" s="2"/>
      <c r="H6" s="58">
        <v>790</v>
      </c>
    </row>
    <row r="7" spans="1:8" ht="12.75" customHeight="1">
      <c r="A7" s="2" t="s">
        <v>173</v>
      </c>
      <c r="B7" s="58">
        <v>100</v>
      </c>
      <c r="C7" s="58"/>
      <c r="D7" s="58">
        <v>98</v>
      </c>
      <c r="E7" s="58"/>
      <c r="F7" s="58">
        <v>686</v>
      </c>
      <c r="G7" s="58"/>
      <c r="H7" s="2">
        <v>140</v>
      </c>
    </row>
    <row r="8" spans="1:8" ht="12.75" customHeight="1">
      <c r="A8" s="2" t="s">
        <v>174</v>
      </c>
      <c r="B8" s="58">
        <v>1200</v>
      </c>
      <c r="C8" s="58"/>
      <c r="D8" s="58">
        <v>1190</v>
      </c>
      <c r="E8" s="58"/>
      <c r="F8" s="58">
        <v>928</v>
      </c>
      <c r="G8" s="58"/>
      <c r="H8" s="58">
        <v>2300</v>
      </c>
    </row>
    <row r="9" spans="1:8" ht="12.75" customHeight="1">
      <c r="A9" s="2" t="s">
        <v>229</v>
      </c>
      <c r="B9" s="58">
        <v>360</v>
      </c>
      <c r="C9" s="58"/>
      <c r="D9" s="58">
        <v>340</v>
      </c>
      <c r="E9" s="58"/>
      <c r="F9" s="58">
        <v>805</v>
      </c>
      <c r="G9" s="58"/>
      <c r="H9" s="58">
        <v>570</v>
      </c>
    </row>
    <row r="10" spans="1:8" ht="12.75" customHeight="1">
      <c r="A10" s="2" t="s">
        <v>230</v>
      </c>
      <c r="B10" s="58">
        <v>190</v>
      </c>
      <c r="C10" s="58"/>
      <c r="D10" s="58">
        <v>185</v>
      </c>
      <c r="E10" s="58"/>
      <c r="F10" s="58">
        <v>817</v>
      </c>
      <c r="G10" s="58"/>
      <c r="H10" s="58">
        <v>315</v>
      </c>
    </row>
    <row r="11" spans="1:8" ht="12.75" customHeight="1">
      <c r="A11" s="2" t="s">
        <v>175</v>
      </c>
      <c r="B11" s="58">
        <v>80</v>
      </c>
      <c r="C11" s="58"/>
      <c r="D11" s="58">
        <v>79</v>
      </c>
      <c r="E11" s="58"/>
      <c r="F11" s="58">
        <v>911</v>
      </c>
      <c r="G11" s="58"/>
      <c r="H11" s="58">
        <v>150</v>
      </c>
    </row>
    <row r="12" spans="1:8" ht="12.75" customHeight="1">
      <c r="A12" s="2" t="s">
        <v>176</v>
      </c>
      <c r="B12" s="58">
        <f>SUM(B6:B11)</f>
        <v>2380</v>
      </c>
      <c r="C12" s="58"/>
      <c r="D12" s="58">
        <f>SUM(D6:D11)</f>
        <v>2337</v>
      </c>
      <c r="E12" s="58"/>
      <c r="F12" s="58">
        <f>H12*480/D12</f>
        <v>875.9948652118101</v>
      </c>
      <c r="G12" s="58"/>
      <c r="H12" s="58">
        <f>SUM(H6:H11)</f>
        <v>4265</v>
      </c>
    </row>
    <row r="13" spans="1:8" ht="12.75" customHeight="1">
      <c r="A13" s="2"/>
      <c r="B13" s="58"/>
      <c r="C13" s="58"/>
      <c r="D13" s="58"/>
      <c r="E13" s="58"/>
      <c r="F13" s="58"/>
      <c r="G13" s="58"/>
      <c r="H13" s="58"/>
    </row>
    <row r="14" spans="1:8" ht="12.75" customHeight="1">
      <c r="A14" s="2" t="s">
        <v>177</v>
      </c>
      <c r="B14" s="58">
        <v>525</v>
      </c>
      <c r="C14" s="58"/>
      <c r="D14" s="58">
        <v>520</v>
      </c>
      <c r="E14" s="58"/>
      <c r="F14" s="58">
        <v>1200</v>
      </c>
      <c r="G14" s="58"/>
      <c r="H14" s="58">
        <v>1300</v>
      </c>
    </row>
    <row r="15" spans="1:8" ht="12.75" customHeight="1">
      <c r="A15" s="2" t="s">
        <v>178</v>
      </c>
      <c r="B15" s="58">
        <v>170</v>
      </c>
      <c r="C15" s="58"/>
      <c r="D15" s="58">
        <v>165</v>
      </c>
      <c r="E15" s="58"/>
      <c r="F15" s="58">
        <v>1018</v>
      </c>
      <c r="G15" s="58"/>
      <c r="H15" s="58">
        <v>350</v>
      </c>
    </row>
    <row r="16" spans="1:8" ht="12.75" customHeight="1">
      <c r="A16" s="2" t="s">
        <v>179</v>
      </c>
      <c r="B16" s="58">
        <v>530</v>
      </c>
      <c r="C16" s="58"/>
      <c r="D16" s="58">
        <v>525</v>
      </c>
      <c r="E16" s="58"/>
      <c r="F16" s="58">
        <v>1152</v>
      </c>
      <c r="G16" s="58"/>
      <c r="H16" s="58">
        <v>1260</v>
      </c>
    </row>
    <row r="17" spans="1:8" ht="12.75" customHeight="1">
      <c r="A17" s="2" t="s">
        <v>180</v>
      </c>
      <c r="B17" s="58">
        <v>295</v>
      </c>
      <c r="C17" s="58"/>
      <c r="D17" s="58">
        <v>287</v>
      </c>
      <c r="E17" s="58"/>
      <c r="F17" s="58">
        <v>1238</v>
      </c>
      <c r="G17" s="58"/>
      <c r="H17" s="58">
        <v>740</v>
      </c>
    </row>
    <row r="18" spans="1:8" ht="12.75" customHeight="1">
      <c r="A18" s="2" t="s">
        <v>181</v>
      </c>
      <c r="B18" s="58">
        <v>280</v>
      </c>
      <c r="C18" s="58"/>
      <c r="D18" s="58">
        <v>275</v>
      </c>
      <c r="E18" s="58"/>
      <c r="F18" s="58">
        <v>1187</v>
      </c>
      <c r="G18" s="58"/>
      <c r="H18" s="58">
        <v>680</v>
      </c>
    </row>
    <row r="19" spans="1:8" ht="12.75" customHeight="1">
      <c r="A19" s="2" t="s">
        <v>182</v>
      </c>
      <c r="B19" s="58">
        <f>SUM(B14:B18)</f>
        <v>1800</v>
      </c>
      <c r="C19" s="58"/>
      <c r="D19" s="58">
        <f>SUM(D14:D18)</f>
        <v>1772</v>
      </c>
      <c r="E19" s="58"/>
      <c r="F19" s="58">
        <f>H19*480/D19</f>
        <v>1172.9119638826185</v>
      </c>
      <c r="G19" s="58"/>
      <c r="H19" s="58">
        <f>SUM(H14:H18)</f>
        <v>4330</v>
      </c>
    </row>
    <row r="20" spans="1:8" ht="12.75" customHeight="1">
      <c r="A20" s="2"/>
      <c r="B20" s="58"/>
      <c r="C20" s="58"/>
      <c r="D20" s="58"/>
      <c r="E20" s="58"/>
      <c r="F20" s="58"/>
      <c r="G20" s="58"/>
      <c r="H20" s="58"/>
    </row>
    <row r="21" spans="1:8" ht="12.75" customHeight="1">
      <c r="A21" s="2" t="s">
        <v>183</v>
      </c>
      <c r="B21" s="58">
        <v>200</v>
      </c>
      <c r="C21" s="58"/>
      <c r="D21" s="58">
        <v>195</v>
      </c>
      <c r="E21" s="58"/>
      <c r="F21" s="58">
        <v>788</v>
      </c>
      <c r="G21" s="58"/>
      <c r="H21" s="58">
        <v>320</v>
      </c>
    </row>
    <row r="22" spans="1:8" ht="12.75" customHeight="1">
      <c r="A22" s="2" t="s">
        <v>184</v>
      </c>
      <c r="B22" s="58">
        <v>525</v>
      </c>
      <c r="C22" s="58"/>
      <c r="D22" s="58">
        <v>460</v>
      </c>
      <c r="E22" s="58"/>
      <c r="F22" s="58">
        <v>751</v>
      </c>
      <c r="G22" s="58"/>
      <c r="H22" s="58">
        <v>720</v>
      </c>
    </row>
    <row r="23" spans="1:8" ht="12.75" customHeight="1">
      <c r="A23" s="2" t="s">
        <v>185</v>
      </c>
      <c r="B23" s="58">
        <v>6800</v>
      </c>
      <c r="C23" s="58"/>
      <c r="D23" s="58">
        <v>3850</v>
      </c>
      <c r="E23" s="58"/>
      <c r="F23" s="58">
        <v>648</v>
      </c>
      <c r="G23" s="58"/>
      <c r="H23" s="58">
        <v>5200</v>
      </c>
    </row>
    <row r="24" spans="1:8" ht="12.75" customHeight="1">
      <c r="A24" s="2" t="s">
        <v>186</v>
      </c>
      <c r="B24" s="58">
        <f>SUM(B21:B23)</f>
        <v>7525</v>
      </c>
      <c r="C24" s="58"/>
      <c r="D24" s="58">
        <f>SUM(D21:D23)</f>
        <v>4505</v>
      </c>
      <c r="E24" s="58"/>
      <c r="F24" s="58">
        <f>H24*480/D24</f>
        <v>664.8612652608213</v>
      </c>
      <c r="G24" s="58"/>
      <c r="H24" s="58">
        <f>SUM(H21:H23)</f>
        <v>6240</v>
      </c>
    </row>
    <row r="25" spans="1:8" ht="12.75" customHeight="1">
      <c r="A25" s="2"/>
      <c r="B25" s="58"/>
      <c r="C25" s="58"/>
      <c r="D25" s="58"/>
      <c r="E25" s="58"/>
      <c r="F25" s="58"/>
      <c r="G25" s="58"/>
      <c r="H25" s="58"/>
    </row>
    <row r="26" spans="1:8" ht="12.75" customHeight="1">
      <c r="A26" s="2" t="s">
        <v>187</v>
      </c>
      <c r="B26" s="58">
        <v>125</v>
      </c>
      <c r="C26" s="58"/>
      <c r="D26" s="58">
        <v>123</v>
      </c>
      <c r="E26" s="58"/>
      <c r="F26" s="58">
        <v>1385</v>
      </c>
      <c r="G26" s="58"/>
      <c r="H26" s="58">
        <v>355</v>
      </c>
    </row>
    <row r="27" spans="1:8" ht="12.75" customHeight="1">
      <c r="A27" s="2" t="s">
        <v>188</v>
      </c>
      <c r="B27" s="58">
        <v>41</v>
      </c>
      <c r="C27" s="58"/>
      <c r="D27" s="58">
        <v>40</v>
      </c>
      <c r="E27" s="58"/>
      <c r="F27" s="58">
        <v>1620</v>
      </c>
      <c r="G27" s="58"/>
      <c r="H27" s="58">
        <v>135</v>
      </c>
    </row>
    <row r="28" spans="1:8" ht="12.75" customHeight="1">
      <c r="A28" s="2" t="s">
        <v>189</v>
      </c>
      <c r="B28" s="58">
        <v>44</v>
      </c>
      <c r="C28" s="58"/>
      <c r="D28" s="58">
        <v>35</v>
      </c>
      <c r="E28" s="58"/>
      <c r="F28" s="58">
        <v>960</v>
      </c>
      <c r="G28" s="58"/>
      <c r="H28" s="58">
        <v>70</v>
      </c>
    </row>
    <row r="29" spans="1:8" ht="12.75" customHeight="1">
      <c r="A29" s="2" t="s">
        <v>190</v>
      </c>
      <c r="B29" s="58">
        <f>SUM(B26:B28)</f>
        <v>210</v>
      </c>
      <c r="C29" s="58"/>
      <c r="D29" s="58">
        <f>SUM(D26:D28)</f>
        <v>198</v>
      </c>
      <c r="E29" s="58"/>
      <c r="F29" s="58">
        <f>H29*480/D29</f>
        <v>1357.5757575757575</v>
      </c>
      <c r="G29" s="58"/>
      <c r="H29" s="58">
        <f>SUM(H26:H28)</f>
        <v>560</v>
      </c>
    </row>
    <row r="30" spans="1:8" ht="12.75" customHeight="1">
      <c r="A30" s="2"/>
      <c r="B30" s="58"/>
      <c r="C30" s="58"/>
      <c r="D30" s="58"/>
      <c r="E30" s="58"/>
      <c r="F30" s="58"/>
      <c r="G30" s="58"/>
      <c r="H30" s="58"/>
    </row>
    <row r="31" spans="1:8" ht="12.75" customHeight="1">
      <c r="A31" s="2" t="s">
        <v>215</v>
      </c>
      <c r="B31" s="58">
        <f>SUM(B12+B19+B24+B29)</f>
        <v>11915</v>
      </c>
      <c r="C31" s="58"/>
      <c r="D31" s="58">
        <f>SUM(D12+D19+D24+D29)</f>
        <v>8812</v>
      </c>
      <c r="E31" s="58"/>
      <c r="F31" s="58">
        <f>H31*480/D31</f>
        <v>838.583749432592</v>
      </c>
      <c r="G31" s="118"/>
      <c r="H31" s="58">
        <f>SUM(H12+H19+H24+H29)</f>
        <v>15395</v>
      </c>
    </row>
    <row r="32" spans="1:8" ht="12.75" customHeight="1">
      <c r="A32" s="2"/>
      <c r="B32" s="58"/>
      <c r="C32" s="58"/>
      <c r="D32" s="58"/>
      <c r="E32" s="58"/>
      <c r="F32" s="58"/>
      <c r="G32" s="58"/>
      <c r="H32" s="58"/>
    </row>
    <row r="33" spans="1:8" ht="12.75" customHeight="1">
      <c r="A33" s="2" t="s">
        <v>191</v>
      </c>
      <c r="B33" s="58"/>
      <c r="C33" s="58"/>
      <c r="D33" s="58"/>
      <c r="E33" s="58"/>
      <c r="F33" s="58"/>
      <c r="G33" s="58"/>
      <c r="H33" s="58"/>
    </row>
    <row r="34" spans="1:8" ht="12.75" customHeight="1">
      <c r="A34" s="2" t="s">
        <v>187</v>
      </c>
      <c r="B34" s="58">
        <v>7</v>
      </c>
      <c r="C34" s="58"/>
      <c r="D34" s="58">
        <v>6.5</v>
      </c>
      <c r="E34" s="58"/>
      <c r="F34" s="58">
        <v>1108</v>
      </c>
      <c r="G34" s="58"/>
      <c r="H34" s="58">
        <v>15</v>
      </c>
    </row>
    <row r="35" spans="1:8" ht="12.75" customHeight="1">
      <c r="A35" s="2" t="s">
        <v>188</v>
      </c>
      <c r="B35" s="58">
        <v>147</v>
      </c>
      <c r="C35" s="58"/>
      <c r="D35" s="58">
        <v>146</v>
      </c>
      <c r="E35" s="58"/>
      <c r="F35" s="58">
        <v>1562</v>
      </c>
      <c r="G35" s="58"/>
      <c r="H35" s="58">
        <v>475</v>
      </c>
    </row>
    <row r="36" spans="1:8" ht="12.75" customHeight="1">
      <c r="A36" s="2" t="s">
        <v>189</v>
      </c>
      <c r="B36" s="58">
        <v>11</v>
      </c>
      <c r="C36" s="58"/>
      <c r="D36" s="58">
        <v>10.8</v>
      </c>
      <c r="E36" s="58"/>
      <c r="F36" s="58">
        <v>756</v>
      </c>
      <c r="G36" s="58"/>
      <c r="H36" s="58">
        <v>17</v>
      </c>
    </row>
    <row r="37" spans="1:8" ht="12.75" customHeight="1">
      <c r="A37" s="2" t="s">
        <v>185</v>
      </c>
      <c r="B37" s="58">
        <v>36</v>
      </c>
      <c r="C37" s="58"/>
      <c r="D37" s="58">
        <v>30</v>
      </c>
      <c r="E37" s="58"/>
      <c r="F37" s="58">
        <v>752</v>
      </c>
      <c r="G37" s="58"/>
      <c r="H37" s="58">
        <v>47</v>
      </c>
    </row>
    <row r="38" spans="1:8" ht="12.75" customHeight="1">
      <c r="A38" s="2"/>
      <c r="B38" s="58"/>
      <c r="C38" s="58"/>
      <c r="D38" s="58"/>
      <c r="E38" s="58"/>
      <c r="F38" s="58"/>
      <c r="G38" s="58"/>
      <c r="H38" s="58"/>
    </row>
    <row r="39" spans="1:8" ht="12.75" customHeight="1">
      <c r="A39" s="2" t="s">
        <v>192</v>
      </c>
      <c r="B39" s="58">
        <f>SUM(B34:B38)</f>
        <v>201</v>
      </c>
      <c r="C39" s="58"/>
      <c r="D39" s="58">
        <f>SUM(D34:D38)</f>
        <v>193.3</v>
      </c>
      <c r="E39" s="58"/>
      <c r="F39" s="58">
        <v>1376</v>
      </c>
      <c r="G39" s="118"/>
      <c r="H39" s="58">
        <f>SUM(H34:H38)</f>
        <v>554</v>
      </c>
    </row>
    <row r="40" spans="1:8" ht="12.75" customHeight="1">
      <c r="A40" s="2"/>
      <c r="B40" s="58"/>
      <c r="C40" s="58"/>
      <c r="D40" s="58"/>
      <c r="E40" s="58"/>
      <c r="F40" s="58"/>
      <c r="G40" s="58"/>
      <c r="H40" s="58"/>
    </row>
    <row r="41" spans="1:8" ht="12.75" customHeight="1">
      <c r="A41" s="47" t="s">
        <v>231</v>
      </c>
      <c r="B41" s="87">
        <f>SUM(B31+B39)</f>
        <v>12116</v>
      </c>
      <c r="C41" s="87"/>
      <c r="D41" s="87">
        <f>SUM(D31+D39)</f>
        <v>9005.3</v>
      </c>
      <c r="E41" s="87"/>
      <c r="F41" s="87">
        <f>H41*480/D41</f>
        <v>850.1127114032848</v>
      </c>
      <c r="G41" s="119"/>
      <c r="H41" s="87">
        <f>SUM(H31+H39)</f>
        <v>15949</v>
      </c>
    </row>
    <row r="42" spans="1:8" ht="3.75" customHeight="1">
      <c r="A42" s="2"/>
      <c r="B42" s="2"/>
      <c r="C42" s="2"/>
      <c r="D42" s="71"/>
      <c r="E42" s="71"/>
      <c r="F42" s="71"/>
      <c r="G42" s="71"/>
      <c r="H42" s="110"/>
    </row>
    <row r="43" spans="1:8" ht="13.5" customHeight="1">
      <c r="A43" s="2" t="s">
        <v>36</v>
      </c>
      <c r="B43" s="2"/>
      <c r="C43" s="2"/>
      <c r="D43" s="71"/>
      <c r="E43" s="71"/>
      <c r="F43" s="71"/>
      <c r="G43" s="71"/>
      <c r="H43" s="110"/>
    </row>
    <row r="44" spans="1:8" ht="6.75" customHeight="1">
      <c r="A44" s="2"/>
      <c r="B44" s="2"/>
      <c r="C44" s="2"/>
      <c r="D44" s="71"/>
      <c r="E44" s="71"/>
      <c r="F44" s="71"/>
      <c r="G44" s="71"/>
      <c r="H44" s="110"/>
    </row>
    <row r="45" spans="1:8" ht="13.5" customHeight="1">
      <c r="A45" s="2" t="s">
        <v>232</v>
      </c>
      <c r="B45" s="2"/>
      <c r="C45" s="2"/>
      <c r="D45" s="71"/>
      <c r="E45" s="71"/>
      <c r="F45" s="71"/>
      <c r="G45" s="71"/>
      <c r="H45" s="110"/>
    </row>
    <row r="46" spans="1:8" ht="6.75" customHeight="1">
      <c r="A46" s="2"/>
      <c r="B46" s="2"/>
      <c r="C46" s="2"/>
      <c r="D46" s="71"/>
      <c r="E46" s="71"/>
      <c r="F46" s="71"/>
      <c r="G46" s="71"/>
      <c r="H46" s="110"/>
    </row>
    <row r="47" spans="1:8" ht="13.5" customHeight="1">
      <c r="A47" s="2" t="s">
        <v>239</v>
      </c>
      <c r="B47" s="110"/>
      <c r="C47" s="110"/>
      <c r="D47" s="110"/>
      <c r="E47" s="110"/>
      <c r="F47" s="110"/>
      <c r="G47" s="110"/>
      <c r="H47" s="2"/>
    </row>
    <row r="48" spans="1:3" ht="15">
      <c r="A48" s="4"/>
      <c r="B48" s="33"/>
      <c r="C48" s="33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5">
      <c r="A1" s="47" t="s">
        <v>198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5">
      <c r="A2" s="2"/>
      <c r="B2" s="2"/>
      <c r="C2" s="2"/>
      <c r="D2" s="108"/>
      <c r="E2" s="108"/>
      <c r="F2" s="51" t="s">
        <v>216</v>
      </c>
      <c r="G2" s="108"/>
      <c r="H2" s="108"/>
      <c r="I2" s="36"/>
    </row>
    <row r="3" spans="1:9" ht="15">
      <c r="A3" s="52" t="s">
        <v>1</v>
      </c>
      <c r="B3" s="54" t="s">
        <v>207</v>
      </c>
      <c r="C3" s="53"/>
      <c r="D3" s="54" t="s">
        <v>235</v>
      </c>
      <c r="E3" s="109"/>
      <c r="F3" s="54" t="s">
        <v>237</v>
      </c>
      <c r="G3" s="109"/>
      <c r="H3" s="54" t="s">
        <v>238</v>
      </c>
      <c r="I3" s="4"/>
    </row>
    <row r="4" spans="1:9" ht="9" customHeight="1">
      <c r="A4" s="55"/>
      <c r="B4" s="56"/>
      <c r="C4" s="56"/>
      <c r="D4" s="56"/>
      <c r="E4" s="56"/>
      <c r="F4" s="56"/>
      <c r="G4" s="56"/>
      <c r="H4" s="56"/>
      <c r="I4" s="36"/>
    </row>
    <row r="5" spans="1:9" ht="15">
      <c r="A5" s="55"/>
      <c r="B5" s="125" t="s">
        <v>2</v>
      </c>
      <c r="C5" s="125"/>
      <c r="D5" s="125"/>
      <c r="E5" s="125"/>
      <c r="F5" s="125"/>
      <c r="G5" s="125"/>
      <c r="H5" s="125"/>
      <c r="I5" s="36"/>
    </row>
    <row r="6" spans="1:9" ht="15">
      <c r="A6" s="2" t="s">
        <v>3</v>
      </c>
      <c r="B6" s="110"/>
      <c r="C6" s="110"/>
      <c r="D6" s="110"/>
      <c r="E6" s="110"/>
      <c r="F6" s="110"/>
      <c r="G6" s="2"/>
      <c r="H6" s="2"/>
      <c r="I6" s="36"/>
    </row>
    <row r="7" spans="1:9" ht="15" customHeight="1">
      <c r="A7" s="2" t="s">
        <v>4</v>
      </c>
      <c r="B7" s="57">
        <v>13.507</v>
      </c>
      <c r="C7" s="2"/>
      <c r="D7" s="2">
        <v>11.915</v>
      </c>
      <c r="E7" s="57"/>
      <c r="F7" s="2">
        <v>11.915</v>
      </c>
      <c r="G7" s="57"/>
      <c r="H7" s="2">
        <v>11.915</v>
      </c>
      <c r="I7" s="36"/>
    </row>
    <row r="8" spans="1:9" ht="15">
      <c r="A8" s="2" t="s">
        <v>5</v>
      </c>
      <c r="B8" s="57">
        <v>11.389</v>
      </c>
      <c r="C8" s="2"/>
      <c r="D8" s="2">
        <v>8.812</v>
      </c>
      <c r="E8" s="57"/>
      <c r="F8" s="2">
        <v>8.812</v>
      </c>
      <c r="G8" s="57"/>
      <c r="H8" s="2">
        <v>8.812</v>
      </c>
      <c r="I8" s="36"/>
    </row>
    <row r="9" spans="1:9" ht="6.75" customHeight="1">
      <c r="A9" s="2"/>
      <c r="B9" s="57"/>
      <c r="C9" s="57"/>
      <c r="D9" s="57"/>
      <c r="E9" s="57"/>
      <c r="F9" s="57"/>
      <c r="G9" s="57"/>
      <c r="H9" s="58"/>
      <c r="I9" s="36"/>
    </row>
    <row r="10" spans="1:9" ht="15">
      <c r="A10" s="2"/>
      <c r="B10" s="125" t="s">
        <v>193</v>
      </c>
      <c r="C10" s="126"/>
      <c r="D10" s="126"/>
      <c r="E10" s="126"/>
      <c r="F10" s="126"/>
      <c r="G10" s="126"/>
      <c r="H10" s="126"/>
      <c r="I10" s="36"/>
    </row>
    <row r="11" spans="1:9" ht="8.25" customHeight="1">
      <c r="A11" s="2"/>
      <c r="B11" s="60"/>
      <c r="C11" s="60"/>
      <c r="D11" s="61"/>
      <c r="E11" s="61"/>
      <c r="F11" s="61"/>
      <c r="G11" s="61"/>
      <c r="H11" s="62"/>
      <c r="I11" s="36"/>
    </row>
    <row r="12" spans="1:9" ht="15">
      <c r="A12" s="2" t="s">
        <v>7</v>
      </c>
      <c r="B12" s="56">
        <v>810</v>
      </c>
      <c r="C12" s="2"/>
      <c r="D12" s="2">
        <v>899</v>
      </c>
      <c r="E12" s="2"/>
      <c r="F12" s="2">
        <v>901</v>
      </c>
      <c r="G12" s="2"/>
      <c r="H12" s="2">
        <v>839</v>
      </c>
      <c r="I12" s="36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6"/>
    </row>
    <row r="14" spans="1:9" ht="15">
      <c r="A14" s="2"/>
      <c r="B14" s="125" t="s">
        <v>8</v>
      </c>
      <c r="C14" s="126"/>
      <c r="D14" s="126"/>
      <c r="E14" s="126"/>
      <c r="F14" s="126"/>
      <c r="G14" s="126"/>
      <c r="H14" s="126"/>
      <c r="I14" s="36"/>
    </row>
    <row r="15" spans="1:9" ht="8.25" customHeight="1">
      <c r="A15" s="2"/>
      <c r="B15" s="60"/>
      <c r="C15" s="60"/>
      <c r="D15" s="61"/>
      <c r="E15" s="61"/>
      <c r="F15" s="61"/>
      <c r="G15" s="61"/>
      <c r="H15" s="2"/>
      <c r="I15" s="36"/>
    </row>
    <row r="16" spans="1:9" ht="15">
      <c r="A16" s="2" t="s">
        <v>9</v>
      </c>
      <c r="B16" s="57">
        <v>4.636</v>
      </c>
      <c r="C16" s="57">
        <v>3.664</v>
      </c>
      <c r="D16" s="2">
        <v>6.868</v>
      </c>
      <c r="E16" s="110"/>
      <c r="F16" s="2">
        <v>6.868</v>
      </c>
      <c r="G16" s="110"/>
      <c r="H16" s="2">
        <v>6.868</v>
      </c>
      <c r="I16" s="37"/>
    </row>
    <row r="17" spans="1:9" ht="15">
      <c r="A17" s="2" t="s">
        <v>10</v>
      </c>
      <c r="B17" s="57">
        <v>19.227</v>
      </c>
      <c r="C17" s="57">
        <v>16.601</v>
      </c>
      <c r="D17" s="57">
        <v>16.5</v>
      </c>
      <c r="E17" s="110"/>
      <c r="F17" s="2">
        <v>16.535</v>
      </c>
      <c r="G17" s="110"/>
      <c r="H17" s="2">
        <v>15.395</v>
      </c>
      <c r="I17" s="37"/>
    </row>
    <row r="18" spans="1:9" ht="15">
      <c r="A18" s="2" t="s">
        <v>11</v>
      </c>
      <c r="B18" s="57">
        <v>23.863</v>
      </c>
      <c r="C18" s="57">
        <v>20.273</v>
      </c>
      <c r="D18" s="2">
        <v>23.368</v>
      </c>
      <c r="E18" s="110"/>
      <c r="F18" s="2">
        <v>23.403</v>
      </c>
      <c r="G18" s="110"/>
      <c r="H18" s="2">
        <v>22.263</v>
      </c>
      <c r="I18" s="37"/>
    </row>
    <row r="19" spans="1:9" ht="15">
      <c r="A19" s="2" t="s">
        <v>12</v>
      </c>
      <c r="B19" s="57">
        <v>2.135</v>
      </c>
      <c r="C19" s="57">
        <v>3.275</v>
      </c>
      <c r="D19" s="57">
        <v>2.48</v>
      </c>
      <c r="E19" s="110"/>
      <c r="F19" s="57">
        <v>2.48</v>
      </c>
      <c r="G19" s="110"/>
      <c r="H19" s="57">
        <v>2.48</v>
      </c>
      <c r="I19" s="37"/>
    </row>
    <row r="20" spans="1:9" ht="15">
      <c r="A20" s="2" t="s">
        <v>13</v>
      </c>
      <c r="B20" s="57">
        <v>15.021</v>
      </c>
      <c r="C20" s="57">
        <v>13.88</v>
      </c>
      <c r="D20" s="57">
        <v>13.95</v>
      </c>
      <c r="E20" s="110"/>
      <c r="F20" s="57">
        <v>13.95</v>
      </c>
      <c r="G20" s="110"/>
      <c r="H20" s="57">
        <v>14.3</v>
      </c>
      <c r="I20" s="37"/>
    </row>
    <row r="21" spans="1:9" ht="15">
      <c r="A21" s="2" t="s">
        <v>14</v>
      </c>
      <c r="B21" s="57">
        <v>17.156</v>
      </c>
      <c r="C21" s="57">
        <v>17.155</v>
      </c>
      <c r="D21" s="57">
        <v>16.43</v>
      </c>
      <c r="E21" s="110"/>
      <c r="F21" s="57">
        <v>16.43</v>
      </c>
      <c r="G21" s="110"/>
      <c r="H21" s="57">
        <v>16.78</v>
      </c>
      <c r="I21" s="37"/>
    </row>
    <row r="22" spans="1:9" ht="15">
      <c r="A22" s="2" t="s">
        <v>15</v>
      </c>
      <c r="B22" s="57">
        <v>6.868</v>
      </c>
      <c r="C22" s="57">
        <v>3.138</v>
      </c>
      <c r="D22" s="57">
        <v>6.94</v>
      </c>
      <c r="E22" s="110"/>
      <c r="F22" s="57">
        <v>6.928</v>
      </c>
      <c r="G22" s="110"/>
      <c r="H22" s="57">
        <v>5.481</v>
      </c>
      <c r="I22" s="37"/>
    </row>
    <row r="23" spans="1:9" ht="8.25" customHeight="1">
      <c r="A23" s="2"/>
      <c r="B23" s="57"/>
      <c r="C23" s="57"/>
      <c r="D23" s="110"/>
      <c r="E23" s="57"/>
      <c r="F23" s="57"/>
      <c r="G23" s="57"/>
      <c r="H23" s="2"/>
      <c r="I23" s="36"/>
    </row>
    <row r="24" spans="1:9" ht="15">
      <c r="A24" s="2"/>
      <c r="B24" s="125" t="s">
        <v>16</v>
      </c>
      <c r="C24" s="126"/>
      <c r="D24" s="126"/>
      <c r="E24" s="126"/>
      <c r="F24" s="126"/>
      <c r="G24" s="126"/>
      <c r="H24" s="126"/>
      <c r="I24" s="36"/>
    </row>
    <row r="25" spans="1:9" ht="6.75" customHeight="1">
      <c r="A25" s="2"/>
      <c r="B25" s="60"/>
      <c r="C25" s="60"/>
      <c r="D25" s="49"/>
      <c r="E25" s="49"/>
      <c r="F25" s="49"/>
      <c r="G25" s="49"/>
      <c r="H25" s="2"/>
      <c r="I25" s="36"/>
    </row>
    <row r="26" spans="1:9" ht="15">
      <c r="A26" s="2" t="s">
        <v>17</v>
      </c>
      <c r="B26" s="63">
        <v>40</v>
      </c>
      <c r="C26" s="2"/>
      <c r="D26" s="2">
        <v>42.2</v>
      </c>
      <c r="E26" s="64"/>
      <c r="F26" s="2">
        <v>42.2</v>
      </c>
      <c r="G26" s="64"/>
      <c r="H26" s="2">
        <v>32.7</v>
      </c>
      <c r="I26" s="37"/>
    </row>
    <row r="27" spans="1:9" ht="7.5" customHeight="1">
      <c r="A27" s="2"/>
      <c r="B27" s="110"/>
      <c r="C27" s="110"/>
      <c r="D27" s="64"/>
      <c r="E27" s="64"/>
      <c r="F27" s="110"/>
      <c r="G27" s="110"/>
      <c r="H27" s="110"/>
      <c r="I27" s="36"/>
    </row>
    <row r="28" spans="1:9" ht="15">
      <c r="A28" s="2"/>
      <c r="B28" s="125" t="s">
        <v>18</v>
      </c>
      <c r="C28" s="126"/>
      <c r="D28" s="126"/>
      <c r="E28" s="126"/>
      <c r="F28" s="126"/>
      <c r="G28" s="126"/>
      <c r="H28" s="126"/>
      <c r="I28" s="36"/>
    </row>
    <row r="29" spans="1:9" ht="7.5" customHeight="1">
      <c r="A29" s="2"/>
      <c r="B29" s="60"/>
      <c r="C29" s="60"/>
      <c r="D29" s="65"/>
      <c r="E29" s="65"/>
      <c r="F29" s="65"/>
      <c r="G29" s="65"/>
      <c r="H29" s="2"/>
      <c r="I29" s="36"/>
    </row>
    <row r="30" spans="1:9" ht="15">
      <c r="A30" s="2" t="s">
        <v>19</v>
      </c>
      <c r="B30" s="110"/>
      <c r="C30" s="110"/>
      <c r="D30" s="49"/>
      <c r="E30" s="49"/>
      <c r="F30" s="49"/>
      <c r="G30" s="49"/>
      <c r="H30" s="2"/>
      <c r="I30" s="36"/>
    </row>
    <row r="31" spans="1:9" ht="15">
      <c r="A31" s="2" t="s">
        <v>4</v>
      </c>
      <c r="B31" s="64">
        <v>228.7</v>
      </c>
      <c r="C31" s="66"/>
      <c r="D31" s="2">
        <v>200.5</v>
      </c>
      <c r="E31" s="64"/>
      <c r="F31" s="2">
        <v>200.5</v>
      </c>
      <c r="G31" s="64"/>
      <c r="H31" s="2">
        <v>200.5</v>
      </c>
      <c r="I31" s="36"/>
    </row>
    <row r="32" spans="1:9" ht="15">
      <c r="A32" s="2" t="s">
        <v>5</v>
      </c>
      <c r="B32" s="64">
        <v>223.5</v>
      </c>
      <c r="C32" s="66"/>
      <c r="D32" s="2">
        <v>193.3</v>
      </c>
      <c r="E32" s="64"/>
      <c r="F32" s="2">
        <v>193.3</v>
      </c>
      <c r="G32" s="64"/>
      <c r="H32" s="2">
        <v>193.3</v>
      </c>
      <c r="I32" s="36"/>
    </row>
    <row r="33" spans="1:9" ht="7.5" customHeight="1">
      <c r="A33" s="2"/>
      <c r="B33" s="67"/>
      <c r="C33" s="67"/>
      <c r="D33" s="67"/>
      <c r="E33" s="67"/>
      <c r="F33" s="67"/>
      <c r="G33" s="67"/>
      <c r="H33" s="2"/>
      <c r="I33" s="36"/>
    </row>
    <row r="34" spans="1:9" ht="15">
      <c r="A34" s="2"/>
      <c r="B34" s="125" t="s">
        <v>6</v>
      </c>
      <c r="C34" s="126"/>
      <c r="D34" s="126"/>
      <c r="E34" s="126"/>
      <c r="F34" s="126"/>
      <c r="G34" s="126"/>
      <c r="H34" s="126"/>
      <c r="I34" s="36"/>
    </row>
    <row r="35" spans="1:9" ht="8.25" customHeight="1">
      <c r="A35" s="2"/>
      <c r="B35" s="60"/>
      <c r="C35" s="60"/>
      <c r="D35" s="110"/>
      <c r="E35" s="62"/>
      <c r="F35" s="49"/>
      <c r="G35" s="49"/>
      <c r="H35" s="2"/>
      <c r="I35" s="36"/>
    </row>
    <row r="36" spans="1:9" ht="15">
      <c r="A36" s="2" t="s">
        <v>7</v>
      </c>
      <c r="B36" s="58">
        <v>1472</v>
      </c>
      <c r="C36" s="58"/>
      <c r="D36" s="58">
        <v>1353</v>
      </c>
      <c r="E36" s="110"/>
      <c r="F36" s="58">
        <v>1383</v>
      </c>
      <c r="G36" s="110"/>
      <c r="H36" s="58">
        <v>1376</v>
      </c>
      <c r="I36" s="36"/>
    </row>
    <row r="37" spans="1:9" ht="9" customHeight="1">
      <c r="A37" s="2"/>
      <c r="B37" s="68"/>
      <c r="C37" s="68"/>
      <c r="D37" s="68"/>
      <c r="E37" s="68"/>
      <c r="F37" s="68"/>
      <c r="G37" s="68"/>
      <c r="H37" s="2"/>
      <c r="I37" s="36"/>
    </row>
    <row r="38" spans="1:9" ht="15">
      <c r="A38" s="2"/>
      <c r="B38" s="125" t="s">
        <v>20</v>
      </c>
      <c r="C38" s="126"/>
      <c r="D38" s="126"/>
      <c r="E38" s="126"/>
      <c r="F38" s="126"/>
      <c r="G38" s="126"/>
      <c r="H38" s="126"/>
      <c r="I38" s="36"/>
    </row>
    <row r="39" spans="1:9" ht="6.75" customHeight="1">
      <c r="A39" s="2"/>
      <c r="B39" s="60"/>
      <c r="C39" s="60"/>
      <c r="D39" s="62"/>
      <c r="E39" s="62"/>
      <c r="F39" s="62"/>
      <c r="G39" s="62"/>
      <c r="H39" s="110"/>
      <c r="I39" s="36"/>
    </row>
    <row r="40" spans="1:9" ht="15">
      <c r="A40" s="2" t="s">
        <v>9</v>
      </c>
      <c r="B40" s="2">
        <v>214</v>
      </c>
      <c r="C40" s="2"/>
      <c r="D40" s="2">
        <v>382</v>
      </c>
      <c r="E40" s="2"/>
      <c r="F40" s="2">
        <v>382</v>
      </c>
      <c r="G40" s="2"/>
      <c r="H40" s="2">
        <v>382</v>
      </c>
      <c r="I40" s="36"/>
    </row>
    <row r="41" spans="1:9" ht="15">
      <c r="A41" s="2" t="s">
        <v>10</v>
      </c>
      <c r="B41" s="2">
        <v>686</v>
      </c>
      <c r="C41" s="58"/>
      <c r="D41" s="2">
        <v>545</v>
      </c>
      <c r="E41" s="2"/>
      <c r="F41" s="2">
        <v>557</v>
      </c>
      <c r="G41" s="2"/>
      <c r="H41" s="2">
        <v>554</v>
      </c>
      <c r="I41" s="36"/>
    </row>
    <row r="42" spans="1:9" ht="15">
      <c r="A42" s="2" t="s">
        <v>11</v>
      </c>
      <c r="B42" s="58">
        <v>903</v>
      </c>
      <c r="C42" s="58"/>
      <c r="D42" s="58">
        <v>930</v>
      </c>
      <c r="E42" s="2"/>
      <c r="F42" s="58">
        <v>942</v>
      </c>
      <c r="G42" s="2"/>
      <c r="H42" s="58">
        <v>939</v>
      </c>
      <c r="I42" s="36"/>
    </row>
    <row r="43" spans="1:9" ht="15">
      <c r="A43" s="2" t="s">
        <v>12</v>
      </c>
      <c r="B43" s="2">
        <v>15</v>
      </c>
      <c r="C43" s="58"/>
      <c r="D43" s="2">
        <v>20</v>
      </c>
      <c r="E43" s="2"/>
      <c r="F43" s="2">
        <v>20</v>
      </c>
      <c r="G43" s="2"/>
      <c r="H43" s="2">
        <v>20</v>
      </c>
      <c r="I43" s="36"/>
    </row>
    <row r="44" spans="1:9" ht="15">
      <c r="A44" s="2" t="s">
        <v>13</v>
      </c>
      <c r="B44" s="2">
        <v>506</v>
      </c>
      <c r="C44" s="58"/>
      <c r="D44" s="2">
        <v>650</v>
      </c>
      <c r="E44" s="2"/>
      <c r="F44" s="2">
        <v>650</v>
      </c>
      <c r="G44" s="2"/>
      <c r="H44" s="2">
        <v>700</v>
      </c>
      <c r="I44" s="36"/>
    </row>
    <row r="45" spans="1:9" ht="15">
      <c r="A45" s="2" t="s">
        <v>14</v>
      </c>
      <c r="B45" s="2">
        <v>521</v>
      </c>
      <c r="C45" s="58"/>
      <c r="D45" s="2">
        <v>670</v>
      </c>
      <c r="E45" s="2"/>
      <c r="F45" s="2">
        <v>670</v>
      </c>
      <c r="G45" s="2"/>
      <c r="H45" s="2">
        <v>720</v>
      </c>
      <c r="I45" s="36"/>
    </row>
    <row r="46" spans="1:9" ht="15">
      <c r="A46" s="2" t="s">
        <v>15</v>
      </c>
      <c r="B46" s="2">
        <v>382</v>
      </c>
      <c r="C46" s="2"/>
      <c r="D46" s="2">
        <v>260</v>
      </c>
      <c r="E46" s="2"/>
      <c r="F46" s="2">
        <v>272</v>
      </c>
      <c r="G46" s="2"/>
      <c r="H46" s="2">
        <v>219</v>
      </c>
      <c r="I46" s="36"/>
    </row>
    <row r="47" spans="1:9" ht="7.5" customHeight="1">
      <c r="A47" s="2"/>
      <c r="B47" s="2"/>
      <c r="C47" s="2"/>
      <c r="D47" s="2"/>
      <c r="E47" s="2"/>
      <c r="F47" s="110"/>
      <c r="G47" s="110"/>
      <c r="H47" s="110"/>
      <c r="I47" s="36"/>
    </row>
    <row r="48" spans="1:9" ht="15">
      <c r="A48" s="2"/>
      <c r="B48" s="125" t="s">
        <v>16</v>
      </c>
      <c r="C48" s="126"/>
      <c r="D48" s="126"/>
      <c r="E48" s="126"/>
      <c r="F48" s="126"/>
      <c r="G48" s="126"/>
      <c r="H48" s="126"/>
      <c r="I48" s="36"/>
    </row>
    <row r="49" spans="1:9" s="1" customFormat="1" ht="8.25" customHeight="1">
      <c r="A49" s="2"/>
      <c r="B49" s="60"/>
      <c r="C49" s="60"/>
      <c r="D49" s="49"/>
      <c r="E49" s="49"/>
      <c r="F49" s="66"/>
      <c r="G49" s="66"/>
      <c r="H49" s="2"/>
      <c r="I49" s="36"/>
    </row>
    <row r="50" spans="1:9" ht="15">
      <c r="A50" s="47" t="s">
        <v>17</v>
      </c>
      <c r="B50" s="69">
        <v>73.3</v>
      </c>
      <c r="C50" s="70"/>
      <c r="D50" s="69">
        <v>38.8</v>
      </c>
      <c r="E50" s="109"/>
      <c r="F50" s="69">
        <v>40.6</v>
      </c>
      <c r="G50" s="109"/>
      <c r="H50" s="69">
        <v>30.4</v>
      </c>
      <c r="I50" s="36"/>
    </row>
    <row r="51" spans="1:9" ht="3.75" customHeight="1">
      <c r="A51" s="2"/>
      <c r="B51" s="64"/>
      <c r="C51" s="64"/>
      <c r="D51" s="66"/>
      <c r="E51" s="66"/>
      <c r="F51" s="66"/>
      <c r="G51" s="66"/>
      <c r="H51" s="66"/>
      <c r="I51" s="36"/>
    </row>
    <row r="52" spans="1:9" ht="13.5" customHeight="1">
      <c r="A52" s="2" t="s">
        <v>36</v>
      </c>
      <c r="B52" s="71"/>
      <c r="C52" s="71"/>
      <c r="D52" s="71"/>
      <c r="E52" s="71"/>
      <c r="F52" s="71"/>
      <c r="G52" s="71"/>
      <c r="H52" s="71"/>
      <c r="I52" s="36"/>
    </row>
    <row r="53" spans="1:9" ht="13.5" customHeight="1">
      <c r="A53" s="2" t="s">
        <v>21</v>
      </c>
      <c r="B53" s="71"/>
      <c r="C53" s="71"/>
      <c r="D53" s="71"/>
      <c r="E53" s="71"/>
      <c r="F53" s="71"/>
      <c r="G53" s="71"/>
      <c r="H53" s="71"/>
      <c r="I53" s="36"/>
    </row>
    <row r="54" spans="1:9" ht="6.75" customHeight="1">
      <c r="A54" s="110"/>
      <c r="B54" s="110"/>
      <c r="C54" s="110"/>
      <c r="D54" s="110"/>
      <c r="E54" s="110"/>
      <c r="F54" s="110"/>
      <c r="G54" s="110"/>
      <c r="H54" s="110"/>
      <c r="I54" s="36"/>
    </row>
    <row r="55" spans="1:9" ht="13.5" customHeight="1">
      <c r="A55" s="2" t="s">
        <v>22</v>
      </c>
      <c r="B55" s="110"/>
      <c r="C55" s="110"/>
      <c r="D55" s="110"/>
      <c r="E55" s="110"/>
      <c r="F55" s="110"/>
      <c r="G55" s="110"/>
      <c r="H55" s="110"/>
      <c r="I55" s="36"/>
    </row>
    <row r="56" spans="1:9" ht="6.75" customHeight="1">
      <c r="A56" s="2"/>
      <c r="B56" s="110"/>
      <c r="C56" s="110"/>
      <c r="D56" s="110"/>
      <c r="E56" s="110"/>
      <c r="F56" s="110"/>
      <c r="G56" s="110"/>
      <c r="H56" s="110"/>
      <c r="I56" s="36"/>
    </row>
    <row r="57" spans="1:9" ht="13.5" customHeight="1">
      <c r="A57" s="2" t="s">
        <v>239</v>
      </c>
      <c r="B57" s="2"/>
      <c r="C57" s="110"/>
      <c r="D57" s="110"/>
      <c r="E57" s="110"/>
      <c r="F57" s="110"/>
      <c r="G57" s="110"/>
      <c r="H57" s="110"/>
      <c r="I57" s="36"/>
    </row>
    <row r="59" spans="1:9" ht="1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5">
      <c r="A1" s="47" t="s">
        <v>199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5">
      <c r="A2" s="2"/>
      <c r="B2" s="2"/>
      <c r="C2" s="2"/>
      <c r="D2" s="50"/>
      <c r="E2" s="50"/>
      <c r="F2" s="51" t="s">
        <v>216</v>
      </c>
      <c r="G2" s="51"/>
      <c r="H2" s="51"/>
      <c r="I2" s="36"/>
    </row>
    <row r="3" spans="1:9" s="1" customFormat="1" ht="15">
      <c r="A3" s="52" t="s">
        <v>1</v>
      </c>
      <c r="B3" s="54" t="s">
        <v>207</v>
      </c>
      <c r="C3" s="53"/>
      <c r="D3" s="54" t="s">
        <v>235</v>
      </c>
      <c r="E3" s="109"/>
      <c r="F3" s="54" t="s">
        <v>237</v>
      </c>
      <c r="G3" s="109"/>
      <c r="H3" s="54" t="s">
        <v>238</v>
      </c>
      <c r="I3" s="36"/>
    </row>
    <row r="4" spans="1:9" s="1" customFormat="1" ht="8.25" customHeight="1">
      <c r="A4" s="55"/>
      <c r="B4" s="56"/>
      <c r="C4" s="56"/>
      <c r="D4" s="56"/>
      <c r="E4" s="56"/>
      <c r="F4" s="56"/>
      <c r="G4" s="56"/>
      <c r="H4" s="56"/>
      <c r="I4" s="3"/>
    </row>
    <row r="5" spans="1:9" s="1" customFormat="1" ht="15">
      <c r="A5" s="2"/>
      <c r="B5" s="125" t="s">
        <v>23</v>
      </c>
      <c r="C5" s="125"/>
      <c r="D5" s="125"/>
      <c r="E5" s="125"/>
      <c r="F5" s="125"/>
      <c r="G5" s="125"/>
      <c r="H5" s="125"/>
      <c r="I5" s="36"/>
    </row>
    <row r="6" spans="1:9" s="1" customFormat="1" ht="15">
      <c r="A6" s="2" t="s">
        <v>24</v>
      </c>
      <c r="B6" s="2"/>
      <c r="C6" s="2"/>
      <c r="D6" s="2"/>
      <c r="E6" s="2"/>
      <c r="F6" s="2"/>
      <c r="G6" s="2"/>
      <c r="H6" s="2"/>
      <c r="I6" s="36"/>
    </row>
    <row r="7" spans="1:9" s="1" customFormat="1" ht="15">
      <c r="A7" s="2" t="s">
        <v>25</v>
      </c>
      <c r="B7" s="2"/>
      <c r="C7" s="2"/>
      <c r="D7" s="2"/>
      <c r="E7" s="2"/>
      <c r="F7" s="2"/>
      <c r="G7" s="2"/>
      <c r="H7" s="2"/>
      <c r="I7" s="36"/>
    </row>
    <row r="8" spans="1:9" s="1" customFormat="1" ht="15">
      <c r="A8" s="2" t="s">
        <v>26</v>
      </c>
      <c r="B8" s="72">
        <v>80.27</v>
      </c>
      <c r="C8" s="72"/>
      <c r="D8" s="2">
        <v>99.21</v>
      </c>
      <c r="E8" s="72"/>
      <c r="F8" s="72">
        <v>99.59</v>
      </c>
      <c r="G8" s="72"/>
      <c r="H8" s="72">
        <v>99.42</v>
      </c>
      <c r="I8" s="4"/>
    </row>
    <row r="9" spans="1:9" s="1" customFormat="1" ht="15">
      <c r="A9" s="2" t="s">
        <v>27</v>
      </c>
      <c r="B9" s="72">
        <v>75.42</v>
      </c>
      <c r="C9" s="72"/>
      <c r="D9" s="2">
        <v>91.96</v>
      </c>
      <c r="E9" s="72"/>
      <c r="F9" s="72">
        <v>92.34</v>
      </c>
      <c r="G9" s="72"/>
      <c r="H9" s="72">
        <v>92.17</v>
      </c>
      <c r="I9" s="4"/>
    </row>
    <row r="10" spans="1:9" s="1" customFormat="1" ht="15">
      <c r="A10" s="2" t="s">
        <v>28</v>
      </c>
      <c r="B10" s="110"/>
      <c r="C10" s="72"/>
      <c r="D10" s="2"/>
      <c r="E10" s="110"/>
      <c r="F10" s="110"/>
      <c r="G10" s="110"/>
      <c r="H10" s="110"/>
      <c r="I10" s="4"/>
    </row>
    <row r="11" spans="1:9" s="1" customFormat="1" ht="15">
      <c r="A11" s="2" t="s">
        <v>26</v>
      </c>
      <c r="B11" s="72">
        <v>122.14</v>
      </c>
      <c r="C11" s="2"/>
      <c r="D11" s="2">
        <v>116.27</v>
      </c>
      <c r="E11" s="72"/>
      <c r="F11" s="72">
        <v>116.11</v>
      </c>
      <c r="G11" s="72"/>
      <c r="H11" s="72">
        <v>113.9</v>
      </c>
      <c r="I11" s="4"/>
    </row>
    <row r="12" spans="1:9" s="1" customFormat="1" ht="15">
      <c r="A12" s="2" t="s">
        <v>27</v>
      </c>
      <c r="B12" s="72">
        <v>102.22</v>
      </c>
      <c r="C12" s="2"/>
      <c r="D12" s="2">
        <v>99.23</v>
      </c>
      <c r="E12" s="72"/>
      <c r="F12" s="72">
        <v>99.02</v>
      </c>
      <c r="G12" s="72"/>
      <c r="H12" s="72">
        <v>97.95</v>
      </c>
      <c r="I12" s="4"/>
    </row>
    <row r="13" spans="1:9" s="1" customFormat="1" ht="15">
      <c r="A13" s="2" t="s">
        <v>29</v>
      </c>
      <c r="B13" s="110"/>
      <c r="C13" s="2"/>
      <c r="D13" s="2"/>
      <c r="E13" s="110"/>
      <c r="F13" s="110"/>
      <c r="G13" s="110"/>
      <c r="H13" s="110"/>
      <c r="I13" s="4"/>
    </row>
    <row r="14" spans="1:9" s="1" customFormat="1" ht="15">
      <c r="A14" s="2" t="s">
        <v>26</v>
      </c>
      <c r="B14" s="72">
        <v>40.19</v>
      </c>
      <c r="C14" s="2"/>
      <c r="D14" s="2">
        <v>42.23</v>
      </c>
      <c r="E14" s="72"/>
      <c r="F14" s="72">
        <v>42.84</v>
      </c>
      <c r="G14" s="72"/>
      <c r="H14" s="72">
        <v>43.17</v>
      </c>
      <c r="I14" s="36"/>
    </row>
    <row r="15" spans="1:9" s="1" customFormat="1" ht="15">
      <c r="A15" s="2" t="s">
        <v>27</v>
      </c>
      <c r="B15" s="72">
        <v>40.19</v>
      </c>
      <c r="C15" s="2"/>
      <c r="D15" s="2">
        <v>42.23</v>
      </c>
      <c r="E15" s="72"/>
      <c r="F15" s="72">
        <v>42.83</v>
      </c>
      <c r="G15" s="72"/>
      <c r="H15" s="72">
        <v>43.16</v>
      </c>
      <c r="I15" s="36"/>
    </row>
    <row r="16" spans="1:9" s="1" customFormat="1" ht="9" customHeight="1">
      <c r="A16" s="2"/>
      <c r="B16" s="110"/>
      <c r="C16" s="2"/>
      <c r="D16" s="2"/>
      <c r="E16" s="110"/>
      <c r="F16" s="110"/>
      <c r="G16" s="110"/>
      <c r="H16" s="110"/>
      <c r="I16" s="4"/>
    </row>
    <row r="17" spans="1:9" s="1" customFormat="1" ht="15">
      <c r="A17" s="2" t="s">
        <v>30</v>
      </c>
      <c r="B17" s="72"/>
      <c r="C17" s="2"/>
      <c r="D17" s="2"/>
      <c r="E17" s="72"/>
      <c r="F17" s="72"/>
      <c r="G17" s="72"/>
      <c r="H17" s="72"/>
      <c r="I17" s="4"/>
    </row>
    <row r="18" spans="1:9" s="1" customFormat="1" ht="15">
      <c r="A18" s="2" t="s">
        <v>31</v>
      </c>
      <c r="B18" s="72"/>
      <c r="C18" s="2"/>
      <c r="D18" s="2"/>
      <c r="E18" s="72"/>
      <c r="F18" s="72"/>
      <c r="G18" s="72"/>
      <c r="H18" s="72"/>
      <c r="I18" s="4"/>
    </row>
    <row r="19" spans="1:9" s="1" customFormat="1" ht="15">
      <c r="A19" s="2" t="s">
        <v>26</v>
      </c>
      <c r="B19" s="72">
        <v>102.23</v>
      </c>
      <c r="C19" s="2"/>
      <c r="D19" s="2">
        <v>114.21</v>
      </c>
      <c r="E19" s="72"/>
      <c r="F19" s="72">
        <v>114.05</v>
      </c>
      <c r="G19" s="72"/>
      <c r="H19" s="72">
        <v>115.63</v>
      </c>
      <c r="I19" s="4"/>
    </row>
    <row r="20" spans="1:9" s="1" customFormat="1" ht="15">
      <c r="A20" s="2" t="s">
        <v>27</v>
      </c>
      <c r="B20" s="72">
        <v>100.08</v>
      </c>
      <c r="C20" s="2"/>
      <c r="D20" s="2">
        <v>111.71</v>
      </c>
      <c r="E20" s="72"/>
      <c r="F20" s="72">
        <v>111.55</v>
      </c>
      <c r="G20" s="72"/>
      <c r="H20" s="72">
        <v>113.13</v>
      </c>
      <c r="I20" s="4"/>
    </row>
    <row r="21" spans="1:9" s="1" customFormat="1" ht="15">
      <c r="A21" s="2" t="s">
        <v>32</v>
      </c>
      <c r="B21" s="72"/>
      <c r="C21" s="72"/>
      <c r="D21" s="2"/>
      <c r="E21" s="72"/>
      <c r="F21" s="72"/>
      <c r="G21" s="72"/>
      <c r="H21" s="72"/>
      <c r="I21" s="4"/>
    </row>
    <row r="22" spans="1:9" s="1" customFormat="1" ht="15">
      <c r="A22" s="2" t="s">
        <v>26</v>
      </c>
      <c r="B22" s="72">
        <v>40.98</v>
      </c>
      <c r="C22" s="72"/>
      <c r="D22" s="2">
        <v>42.24</v>
      </c>
      <c r="E22" s="72"/>
      <c r="F22" s="72">
        <v>42.87</v>
      </c>
      <c r="G22" s="72"/>
      <c r="H22" s="72">
        <v>43.21</v>
      </c>
      <c r="I22" s="4"/>
    </row>
    <row r="23" spans="1:9" s="1" customFormat="1" ht="15">
      <c r="A23" s="2" t="s">
        <v>27</v>
      </c>
      <c r="B23" s="72">
        <v>25.45</v>
      </c>
      <c r="C23" s="72"/>
      <c r="D23" s="2">
        <v>27.64</v>
      </c>
      <c r="E23" s="72"/>
      <c r="F23" s="72">
        <v>28.27</v>
      </c>
      <c r="G23" s="72"/>
      <c r="H23" s="72">
        <v>28.21</v>
      </c>
      <c r="I23" s="4"/>
    </row>
    <row r="24" spans="1:9" s="1" customFormat="1" ht="15">
      <c r="A24" s="2" t="s">
        <v>33</v>
      </c>
      <c r="B24" s="110"/>
      <c r="C24" s="72"/>
      <c r="D24" s="2"/>
      <c r="E24" s="110"/>
      <c r="F24" s="110"/>
      <c r="G24" s="110"/>
      <c r="H24" s="110"/>
      <c r="I24" s="4"/>
    </row>
    <row r="25" spans="1:9" s="1" customFormat="1" ht="15">
      <c r="A25" s="2" t="s">
        <v>26</v>
      </c>
      <c r="B25" s="72">
        <v>99.42</v>
      </c>
      <c r="C25" s="72"/>
      <c r="D25" s="2">
        <v>101.13</v>
      </c>
      <c r="E25" s="72"/>
      <c r="F25" s="72">
        <v>101.44</v>
      </c>
      <c r="G25" s="72"/>
      <c r="H25" s="72">
        <v>97.52</v>
      </c>
      <c r="I25" s="36"/>
    </row>
    <row r="26" spans="1:9" s="1" customFormat="1" ht="15">
      <c r="A26" s="2" t="s">
        <v>27</v>
      </c>
      <c r="B26" s="72">
        <v>92.17</v>
      </c>
      <c r="C26" s="72"/>
      <c r="D26" s="2">
        <v>93.93</v>
      </c>
      <c r="E26" s="72"/>
      <c r="F26" s="72">
        <v>94.24</v>
      </c>
      <c r="G26" s="72"/>
      <c r="H26" s="72">
        <v>91.82</v>
      </c>
      <c r="I26" s="4"/>
    </row>
    <row r="27" spans="1:9" s="1" customFormat="1" ht="8.25" customHeight="1">
      <c r="A27" s="2"/>
      <c r="B27" s="72"/>
      <c r="C27" s="72"/>
      <c r="D27" s="57"/>
      <c r="E27" s="72"/>
      <c r="F27" s="72"/>
      <c r="G27" s="72"/>
      <c r="H27" s="72"/>
      <c r="I27" s="4"/>
    </row>
    <row r="28" spans="1:9" s="1" customFormat="1" ht="15">
      <c r="A28" s="2"/>
      <c r="B28" s="125" t="s">
        <v>34</v>
      </c>
      <c r="C28" s="125"/>
      <c r="D28" s="125"/>
      <c r="E28" s="125"/>
      <c r="F28" s="125"/>
      <c r="G28" s="125"/>
      <c r="H28" s="125"/>
      <c r="I28" s="4"/>
    </row>
    <row r="29" spans="1:9" s="1" customFormat="1" ht="1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5">
      <c r="A30" s="2" t="s">
        <v>26</v>
      </c>
      <c r="B30" s="64">
        <v>97.3</v>
      </c>
      <c r="C30" s="66"/>
      <c r="D30" s="64">
        <v>88.5</v>
      </c>
      <c r="E30" s="110"/>
      <c r="F30" s="64">
        <v>88.9</v>
      </c>
      <c r="G30" s="110"/>
      <c r="H30" s="64">
        <v>84.3</v>
      </c>
      <c r="I30" s="4"/>
    </row>
    <row r="31" spans="1:9" s="1" customFormat="1" ht="15">
      <c r="A31" s="47" t="s">
        <v>27</v>
      </c>
      <c r="B31" s="69">
        <v>92.1</v>
      </c>
      <c r="C31" s="70"/>
      <c r="D31" s="69">
        <v>84.1</v>
      </c>
      <c r="E31" s="109"/>
      <c r="F31" s="69">
        <v>84.5</v>
      </c>
      <c r="G31" s="109"/>
      <c r="H31" s="69">
        <v>81.2</v>
      </c>
      <c r="I31" s="4"/>
    </row>
    <row r="32" spans="1:9" s="1" customFormat="1" ht="3.75" customHeight="1">
      <c r="A32" s="2"/>
      <c r="B32" s="64"/>
      <c r="C32" s="64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71"/>
      <c r="C33" s="71"/>
      <c r="D33" s="2"/>
      <c r="E33" s="2"/>
      <c r="F33" s="2"/>
      <c r="G33" s="2"/>
      <c r="H33" s="2"/>
      <c r="I33" s="36"/>
    </row>
    <row r="34" spans="1:9" ht="6.75" customHeight="1">
      <c r="A34" s="2"/>
      <c r="B34" s="71"/>
      <c r="C34" s="71"/>
      <c r="D34" s="2"/>
      <c r="E34" s="2"/>
      <c r="F34" s="2"/>
      <c r="G34" s="2"/>
      <c r="H34" s="2"/>
      <c r="I34" s="36"/>
    </row>
    <row r="35" spans="1:9" ht="13.5" customHeight="1">
      <c r="A35" s="2" t="s">
        <v>22</v>
      </c>
      <c r="B35" s="71"/>
      <c r="C35" s="71"/>
      <c r="D35" s="2"/>
      <c r="E35" s="2"/>
      <c r="F35" s="2"/>
      <c r="G35" s="2"/>
      <c r="H35" s="2"/>
      <c r="I35" s="36"/>
    </row>
    <row r="36" spans="1:9" ht="6.75" customHeight="1">
      <c r="A36" s="110"/>
      <c r="B36" s="110"/>
      <c r="C36" s="110"/>
      <c r="D36" s="110"/>
      <c r="E36" s="110"/>
      <c r="F36" s="110"/>
      <c r="G36" s="110"/>
      <c r="H36" s="110"/>
      <c r="I36" s="36"/>
    </row>
    <row r="37" spans="1:12" ht="13.5" customHeight="1">
      <c r="A37" s="2" t="s">
        <v>239</v>
      </c>
      <c r="B37" s="110"/>
      <c r="C37" s="110"/>
      <c r="D37" s="110"/>
      <c r="E37" s="110"/>
      <c r="F37" s="110"/>
      <c r="G37" s="110"/>
      <c r="H37" s="110"/>
      <c r="I37" s="36"/>
      <c r="L37" t="s">
        <v>38</v>
      </c>
    </row>
    <row r="38" spans="1:9" ht="15">
      <c r="A38" s="35"/>
      <c r="B38" s="35"/>
      <c r="C38" s="35"/>
      <c r="D38" s="35"/>
      <c r="E38" s="35"/>
      <c r="F38" s="35"/>
      <c r="G38" s="35"/>
      <c r="H38" s="35"/>
      <c r="I38" s="35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5">
      <c r="A1" s="47" t="s">
        <v>200</v>
      </c>
      <c r="B1" s="47"/>
      <c r="C1" s="47"/>
      <c r="D1" s="47"/>
      <c r="E1" s="47"/>
      <c r="F1" s="36"/>
      <c r="G1" s="3"/>
    </row>
    <row r="2" spans="1:7" ht="15">
      <c r="A2" s="2"/>
      <c r="B2" s="56" t="s">
        <v>233</v>
      </c>
      <c r="C2" s="56" t="s">
        <v>234</v>
      </c>
      <c r="D2" s="56" t="s">
        <v>235</v>
      </c>
      <c r="E2" s="56" t="s">
        <v>235</v>
      </c>
      <c r="F2" s="36"/>
      <c r="G2" s="3"/>
    </row>
    <row r="3" spans="1:7" ht="15">
      <c r="A3" s="73" t="s">
        <v>1</v>
      </c>
      <c r="B3" s="47">
        <v>2020</v>
      </c>
      <c r="C3" s="47">
        <v>2020</v>
      </c>
      <c r="D3" s="47">
        <v>2020</v>
      </c>
      <c r="E3" s="47">
        <v>2019</v>
      </c>
      <c r="F3" s="36"/>
      <c r="G3" s="3"/>
    </row>
    <row r="4" spans="1:7" ht="9" customHeight="1">
      <c r="A4" s="2"/>
      <c r="B4" s="56"/>
      <c r="C4" s="56"/>
      <c r="D4" s="56"/>
      <c r="E4" s="56"/>
      <c r="F4" s="36"/>
      <c r="G4" s="3"/>
    </row>
    <row r="5" spans="1:7" ht="15">
      <c r="A5" s="2"/>
      <c r="B5" s="127" t="s">
        <v>47</v>
      </c>
      <c r="C5" s="127"/>
      <c r="D5" s="127"/>
      <c r="E5" s="127"/>
      <c r="F5" s="36"/>
      <c r="G5" s="3"/>
    </row>
    <row r="6" spans="1:7" ht="15">
      <c r="A6" s="2" t="s">
        <v>48</v>
      </c>
      <c r="B6" s="2"/>
      <c r="C6" s="2"/>
      <c r="D6" s="2"/>
      <c r="E6" s="2"/>
      <c r="F6" s="36"/>
      <c r="G6" s="3"/>
    </row>
    <row r="7" spans="1:7" ht="15">
      <c r="A7" s="2" t="s">
        <v>49</v>
      </c>
      <c r="B7" s="58">
        <v>7250</v>
      </c>
      <c r="C7" s="58">
        <v>5887</v>
      </c>
      <c r="D7" s="58">
        <v>5338</v>
      </c>
      <c r="E7" s="58">
        <v>3759</v>
      </c>
      <c r="F7" s="5"/>
      <c r="G7" s="3"/>
    </row>
    <row r="8" spans="1:7" ht="15">
      <c r="A8" s="2" t="s">
        <v>50</v>
      </c>
      <c r="B8" s="68">
        <v>295</v>
      </c>
      <c r="C8" s="68">
        <v>643</v>
      </c>
      <c r="D8" s="68">
        <v>3146</v>
      </c>
      <c r="E8" s="68">
        <v>5080</v>
      </c>
      <c r="F8" s="6"/>
      <c r="G8" s="3"/>
    </row>
    <row r="9" spans="1:7" ht="15">
      <c r="A9" s="2" t="s">
        <v>51</v>
      </c>
      <c r="B9" s="64">
        <v>0.1</v>
      </c>
      <c r="C9" s="64">
        <v>0.2</v>
      </c>
      <c r="D9" s="64">
        <v>0.3</v>
      </c>
      <c r="E9" s="64">
        <v>0.7</v>
      </c>
      <c r="F9" s="4"/>
      <c r="G9" s="3"/>
    </row>
    <row r="10" spans="1:7" ht="10.5" customHeight="1">
      <c r="A10" s="2"/>
      <c r="B10" s="2"/>
      <c r="C10" s="2"/>
      <c r="D10" s="2"/>
      <c r="E10" s="63"/>
      <c r="F10" s="36"/>
      <c r="G10" s="3"/>
    </row>
    <row r="11" spans="1:7" ht="15">
      <c r="A11" s="2"/>
      <c r="B11" s="126" t="s">
        <v>53</v>
      </c>
      <c r="C11" s="126"/>
      <c r="D11" s="126"/>
      <c r="E11" s="126"/>
      <c r="F11" s="36"/>
      <c r="G11" s="3"/>
    </row>
    <row r="12" spans="1:7" ht="15">
      <c r="A12" s="2" t="s">
        <v>54</v>
      </c>
      <c r="B12" s="2"/>
      <c r="C12" s="2"/>
      <c r="D12" s="2"/>
      <c r="E12" s="2"/>
      <c r="F12" s="36"/>
      <c r="G12" s="3"/>
    </row>
    <row r="13" spans="1:7" ht="15">
      <c r="A13" s="2" t="s">
        <v>55</v>
      </c>
      <c r="B13" s="2">
        <v>368.7</v>
      </c>
      <c r="C13" s="66">
        <v>963.7</v>
      </c>
      <c r="D13" s="2">
        <v>483.9</v>
      </c>
      <c r="E13" s="66">
        <v>622.1</v>
      </c>
      <c r="F13" s="36"/>
      <c r="G13" s="3"/>
    </row>
    <row r="14" spans="1:7" ht="15">
      <c r="A14" s="2" t="s">
        <v>56</v>
      </c>
      <c r="B14" s="2">
        <v>85.1</v>
      </c>
      <c r="C14" s="64">
        <v>733.4</v>
      </c>
      <c r="D14" s="2">
        <v>196.7</v>
      </c>
      <c r="E14" s="64">
        <v>428</v>
      </c>
      <c r="F14" s="36"/>
      <c r="G14" s="3"/>
    </row>
    <row r="15" spans="1:7" ht="15">
      <c r="A15" s="2" t="s">
        <v>57</v>
      </c>
      <c r="B15" s="2">
        <v>283.6</v>
      </c>
      <c r="C15" s="64">
        <v>230.3</v>
      </c>
      <c r="D15" s="2">
        <v>287.2</v>
      </c>
      <c r="E15" s="64">
        <v>194.1</v>
      </c>
      <c r="F15" s="36"/>
      <c r="G15" s="3"/>
    </row>
    <row r="16" spans="1:7" ht="15">
      <c r="A16" s="2" t="s">
        <v>58</v>
      </c>
      <c r="B16" s="66">
        <v>3743</v>
      </c>
      <c r="C16" s="66">
        <v>4706.7</v>
      </c>
      <c r="D16" s="66">
        <v>5190.6</v>
      </c>
      <c r="E16" s="66">
        <v>6588.1</v>
      </c>
      <c r="F16" s="36"/>
      <c r="G16" s="3"/>
    </row>
    <row r="17" spans="1:7" ht="14.25" customHeight="1">
      <c r="A17" s="2"/>
      <c r="B17" s="2"/>
      <c r="C17" s="2"/>
      <c r="D17" s="2"/>
      <c r="E17" s="2"/>
      <c r="F17" s="36"/>
      <c r="G17" s="3"/>
    </row>
    <row r="18" spans="1:7" ht="10.5" customHeight="1">
      <c r="A18" s="2" t="s">
        <v>59</v>
      </c>
      <c r="B18" s="2">
        <v>113.1</v>
      </c>
      <c r="C18" s="64">
        <v>16.6</v>
      </c>
      <c r="D18" s="64">
        <v>33</v>
      </c>
      <c r="E18" s="64">
        <v>65.2</v>
      </c>
      <c r="F18" s="36"/>
      <c r="G18" s="3"/>
    </row>
    <row r="19" spans="1:7" ht="15">
      <c r="A19" s="2" t="s">
        <v>58</v>
      </c>
      <c r="B19" s="2">
        <v>642.7</v>
      </c>
      <c r="C19" s="66">
        <v>659.3</v>
      </c>
      <c r="D19" s="2">
        <v>692.3</v>
      </c>
      <c r="E19" s="66">
        <v>1255.5</v>
      </c>
      <c r="F19" s="36"/>
      <c r="G19" s="3"/>
    </row>
    <row r="20" spans="1:7" ht="15">
      <c r="A20" s="2" t="s">
        <v>60</v>
      </c>
      <c r="B20" s="66">
        <v>0</v>
      </c>
      <c r="C20" s="66">
        <v>0</v>
      </c>
      <c r="D20" s="66">
        <v>0</v>
      </c>
      <c r="E20" s="66">
        <v>0</v>
      </c>
      <c r="F20" s="36"/>
      <c r="G20" s="3"/>
    </row>
    <row r="21" spans="1:7" ht="15">
      <c r="A21" s="47" t="s">
        <v>58</v>
      </c>
      <c r="B21" s="69">
        <v>0</v>
      </c>
      <c r="C21" s="69">
        <v>0</v>
      </c>
      <c r="D21" s="69">
        <v>0</v>
      </c>
      <c r="E21" s="69">
        <v>0</v>
      </c>
      <c r="F21" s="36"/>
      <c r="G21" s="3"/>
    </row>
    <row r="22" spans="1:7" ht="3.75" customHeight="1">
      <c r="A22" s="2"/>
      <c r="B22" s="64"/>
      <c r="C22" s="64"/>
      <c r="D22" s="64"/>
      <c r="E22" s="64"/>
      <c r="F22" s="36"/>
      <c r="G22" s="3"/>
    </row>
    <row r="23" spans="1:7" ht="13.5" customHeight="1">
      <c r="A23" s="2" t="s">
        <v>208</v>
      </c>
      <c r="B23" s="110"/>
      <c r="C23" s="110"/>
      <c r="D23" s="2"/>
      <c r="E23" s="110"/>
      <c r="F23" s="36"/>
      <c r="G23" s="3"/>
    </row>
    <row r="24" spans="1:7" ht="6.75" customHeight="1">
      <c r="A24" s="2"/>
      <c r="B24" s="110"/>
      <c r="C24" s="110"/>
      <c r="D24" s="2"/>
      <c r="E24" s="2"/>
      <c r="F24" s="36"/>
      <c r="G24" s="17"/>
    </row>
    <row r="25" spans="1:7" ht="13.5" customHeight="1">
      <c r="A25" s="2" t="s">
        <v>194</v>
      </c>
      <c r="B25" s="110"/>
      <c r="C25" s="110"/>
      <c r="D25" s="2"/>
      <c r="E25" s="110"/>
      <c r="F25" s="36"/>
      <c r="G25" s="3"/>
    </row>
    <row r="26" spans="1:7" ht="13.5" customHeight="1">
      <c r="A26" s="74" t="s">
        <v>217</v>
      </c>
      <c r="B26" s="74"/>
      <c r="C26" s="74"/>
      <c r="D26" s="74"/>
      <c r="E26" s="74"/>
      <c r="F26" s="36"/>
      <c r="G26" s="3"/>
    </row>
    <row r="27" spans="1:7" ht="6.75" customHeight="1">
      <c r="A27" s="110"/>
      <c r="B27" s="110"/>
      <c r="C27" s="110"/>
      <c r="D27" s="2"/>
      <c r="E27" s="110"/>
      <c r="F27" s="36"/>
      <c r="G27" s="3"/>
    </row>
    <row r="28" spans="1:6" ht="13.5" customHeight="1">
      <c r="A28" s="2" t="s">
        <v>239</v>
      </c>
      <c r="B28" s="110"/>
      <c r="C28" s="110"/>
      <c r="D28" s="2"/>
      <c r="E28" s="110"/>
      <c r="F28" s="34"/>
    </row>
    <row r="29" spans="1:6" ht="15">
      <c r="A29" s="4"/>
      <c r="B29" s="128"/>
      <c r="C29" s="128"/>
      <c r="D29" s="128"/>
      <c r="E29" s="128"/>
      <c r="F29" s="9"/>
    </row>
    <row r="30" spans="1:6" ht="15">
      <c r="A30" s="4"/>
      <c r="B30" s="4"/>
      <c r="C30" s="4"/>
      <c r="D30" s="4"/>
      <c r="E30" s="4"/>
      <c r="F30" s="9"/>
    </row>
    <row r="31" spans="1:6" ht="15">
      <c r="A31" s="4"/>
      <c r="B31" s="6"/>
      <c r="C31" s="6"/>
      <c r="D31" s="6"/>
      <c r="E31" s="6"/>
      <c r="F31" s="9"/>
    </row>
    <row r="32" spans="1:6" ht="15">
      <c r="A32" s="4"/>
      <c r="B32" s="6"/>
      <c r="C32" s="6"/>
      <c r="D32" s="6"/>
      <c r="E32" s="6"/>
      <c r="F32" s="9"/>
    </row>
    <row r="33" spans="1:6" ht="15">
      <c r="A33" s="4"/>
      <c r="B33" s="6"/>
      <c r="C33" s="6"/>
      <c r="D33" s="6"/>
      <c r="E33" s="6"/>
      <c r="F33" s="9"/>
    </row>
    <row r="34" spans="1:6" ht="15">
      <c r="A34" s="4"/>
      <c r="B34" s="14"/>
      <c r="C34" s="14"/>
      <c r="D34" s="14"/>
      <c r="E34" s="14"/>
      <c r="F34" s="9"/>
    </row>
    <row r="35" spans="1:6" ht="15">
      <c r="A35" s="4"/>
      <c r="B35" s="4"/>
      <c r="C35" s="4"/>
      <c r="D35" s="4"/>
      <c r="E35" s="9"/>
      <c r="F35" s="9"/>
    </row>
    <row r="36" spans="1:6" ht="15">
      <c r="A36" s="4"/>
      <c r="B36" s="6"/>
      <c r="C36" s="6"/>
      <c r="D36" s="6"/>
      <c r="E36" s="6"/>
      <c r="F36" s="9"/>
    </row>
    <row r="37" spans="1:6" ht="15">
      <c r="A37" s="4"/>
      <c r="B37" s="18"/>
      <c r="C37" s="18"/>
      <c r="D37" s="18"/>
      <c r="E37" s="18"/>
      <c r="F37" s="9"/>
    </row>
    <row r="38" spans="1:6" ht="15">
      <c r="A38" s="4"/>
      <c r="B38" s="14"/>
      <c r="C38" s="14"/>
      <c r="D38" s="14"/>
      <c r="E38" s="6"/>
      <c r="F38" s="9"/>
    </row>
    <row r="39" spans="1:6" ht="1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9"/>
      <c r="B43" s="129"/>
      <c r="C43" s="129"/>
      <c r="D43" s="129"/>
      <c r="E43" s="129"/>
      <c r="F43" s="9"/>
    </row>
    <row r="44" spans="1:6" ht="15">
      <c r="A44" s="4"/>
      <c r="B44" s="9"/>
      <c r="C44" s="9"/>
      <c r="D44" s="4"/>
      <c r="E44" s="9"/>
      <c r="F44" s="9"/>
    </row>
    <row r="45" ht="1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5">
      <c r="A1" s="75" t="s">
        <v>201</v>
      </c>
      <c r="B1" s="2"/>
      <c r="C1" s="2"/>
      <c r="D1" s="2"/>
      <c r="E1" s="2"/>
      <c r="F1" s="36"/>
    </row>
    <row r="2" spans="1:6" ht="15">
      <c r="A2" s="45"/>
      <c r="B2" s="46" t="s">
        <v>233</v>
      </c>
      <c r="C2" s="46" t="s">
        <v>234</v>
      </c>
      <c r="D2" s="46" t="s">
        <v>235</v>
      </c>
      <c r="E2" s="46" t="s">
        <v>235</v>
      </c>
      <c r="F2" s="36"/>
    </row>
    <row r="3" spans="1:6" ht="15">
      <c r="A3" s="52" t="s">
        <v>1</v>
      </c>
      <c r="B3" s="48">
        <v>2020</v>
      </c>
      <c r="C3" s="48">
        <v>2020</v>
      </c>
      <c r="D3" s="48">
        <v>2020</v>
      </c>
      <c r="E3" s="48">
        <v>2019</v>
      </c>
      <c r="F3" s="4"/>
    </row>
    <row r="4" spans="1:6" ht="15">
      <c r="A4" s="55"/>
      <c r="B4" s="56"/>
      <c r="C4" s="56"/>
      <c r="D4" s="2"/>
      <c r="E4" s="56"/>
      <c r="F4" s="36"/>
    </row>
    <row r="5" spans="1:6" ht="15">
      <c r="A5" s="2"/>
      <c r="B5" s="130" t="s">
        <v>47</v>
      </c>
      <c r="C5" s="130"/>
      <c r="D5" s="130"/>
      <c r="E5" s="130"/>
      <c r="F5" s="19"/>
    </row>
    <row r="6" spans="1:6" ht="15">
      <c r="A6" s="2" t="s">
        <v>48</v>
      </c>
      <c r="B6" s="76"/>
      <c r="C6" s="76"/>
      <c r="D6" s="76"/>
      <c r="E6" s="76"/>
      <c r="F6" s="19"/>
    </row>
    <row r="7" spans="1:6" ht="15">
      <c r="A7" s="2" t="s">
        <v>61</v>
      </c>
      <c r="B7" s="56">
        <v>189</v>
      </c>
      <c r="C7" s="56">
        <v>196</v>
      </c>
      <c r="D7" s="56">
        <v>212</v>
      </c>
      <c r="E7" s="2">
        <v>259</v>
      </c>
      <c r="F7" s="19"/>
    </row>
    <row r="8" spans="1:6" ht="15">
      <c r="A8" s="2" t="s">
        <v>62</v>
      </c>
      <c r="B8" s="120">
        <v>189</v>
      </c>
      <c r="C8" s="120">
        <v>385</v>
      </c>
      <c r="D8" s="56">
        <v>596</v>
      </c>
      <c r="E8" s="120">
        <v>776</v>
      </c>
      <c r="F8" s="19"/>
    </row>
    <row r="9" spans="1:6" ht="15">
      <c r="A9" s="2" t="s">
        <v>63</v>
      </c>
      <c r="B9" s="63">
        <v>9</v>
      </c>
      <c r="C9" s="56">
        <v>8.9</v>
      </c>
      <c r="D9" s="56">
        <v>9.6</v>
      </c>
      <c r="E9" s="64">
        <v>11.3</v>
      </c>
      <c r="F9" s="19"/>
    </row>
    <row r="10" spans="1:6" ht="15">
      <c r="A10" s="2"/>
      <c r="B10" s="56"/>
      <c r="C10" s="56"/>
      <c r="D10" s="56"/>
      <c r="E10" s="110"/>
      <c r="F10" s="19"/>
    </row>
    <row r="11" spans="1:6" ht="15">
      <c r="A11" s="2" t="s">
        <v>64</v>
      </c>
      <c r="B11" s="56">
        <v>188</v>
      </c>
      <c r="C11" s="56">
        <v>195</v>
      </c>
      <c r="D11" s="56">
        <v>210</v>
      </c>
      <c r="E11" s="2">
        <v>257</v>
      </c>
      <c r="F11" s="19"/>
    </row>
    <row r="12" spans="1:6" ht="15">
      <c r="A12" s="2" t="s">
        <v>62</v>
      </c>
      <c r="B12" s="58">
        <v>188</v>
      </c>
      <c r="C12" s="58">
        <v>383</v>
      </c>
      <c r="D12" s="56">
        <v>593</v>
      </c>
      <c r="E12" s="58">
        <v>772</v>
      </c>
      <c r="F12" s="19"/>
    </row>
    <row r="13" spans="1:6" ht="15">
      <c r="A13" s="2" t="s">
        <v>63</v>
      </c>
      <c r="B13" s="63">
        <v>9</v>
      </c>
      <c r="C13" s="56">
        <v>8.9</v>
      </c>
      <c r="D13" s="56">
        <v>9.6</v>
      </c>
      <c r="E13" s="66">
        <v>11.2</v>
      </c>
      <c r="F13" s="19"/>
    </row>
    <row r="14" spans="1:6" ht="15">
      <c r="A14" s="2"/>
      <c r="B14" s="110"/>
      <c r="C14" s="2"/>
      <c r="D14" s="110"/>
      <c r="E14" s="2"/>
      <c r="F14" s="36"/>
    </row>
    <row r="15" spans="1:6" ht="15">
      <c r="A15" s="2" t="s">
        <v>65</v>
      </c>
      <c r="B15" s="58">
        <v>1425</v>
      </c>
      <c r="C15" s="58">
        <v>936</v>
      </c>
      <c r="D15" s="58">
        <v>1019</v>
      </c>
      <c r="E15" s="58">
        <v>662</v>
      </c>
      <c r="F15" s="38"/>
    </row>
    <row r="16" spans="1:6" ht="15">
      <c r="A16" s="2" t="s">
        <v>62</v>
      </c>
      <c r="B16" s="58">
        <v>1425</v>
      </c>
      <c r="C16" s="58">
        <v>2361</v>
      </c>
      <c r="D16" s="58">
        <v>3380</v>
      </c>
      <c r="E16" s="58">
        <v>2559</v>
      </c>
      <c r="F16" s="38"/>
    </row>
    <row r="17" spans="1:6" ht="15">
      <c r="A17" s="2" t="s">
        <v>66</v>
      </c>
      <c r="B17" s="58">
        <v>380</v>
      </c>
      <c r="C17" s="58">
        <v>118</v>
      </c>
      <c r="D17" s="58">
        <v>100</v>
      </c>
      <c r="E17" s="58">
        <v>202</v>
      </c>
      <c r="F17" s="39"/>
    </row>
    <row r="18" spans="1:6" ht="15">
      <c r="A18" s="2" t="s">
        <v>62</v>
      </c>
      <c r="B18" s="58">
        <v>380</v>
      </c>
      <c r="C18" s="58">
        <v>498</v>
      </c>
      <c r="D18" s="58">
        <v>598</v>
      </c>
      <c r="E18" s="58">
        <v>921</v>
      </c>
      <c r="F18" s="39"/>
    </row>
    <row r="19" spans="1:6" ht="8.25" customHeight="1">
      <c r="A19" s="2"/>
      <c r="B19" s="2"/>
      <c r="C19" s="2"/>
      <c r="D19" s="2"/>
      <c r="E19" s="2"/>
      <c r="F19" s="39"/>
    </row>
    <row r="20" spans="1:6" ht="15">
      <c r="A20" s="2" t="s">
        <v>67</v>
      </c>
      <c r="B20" s="63">
        <v>44.2</v>
      </c>
      <c r="C20" s="63">
        <v>60.6</v>
      </c>
      <c r="D20" s="63">
        <v>69</v>
      </c>
      <c r="E20" s="63">
        <v>35.8</v>
      </c>
      <c r="F20" s="39"/>
    </row>
    <row r="21" spans="1:6" ht="15">
      <c r="A21" s="2" t="s">
        <v>62</v>
      </c>
      <c r="B21" s="56">
        <v>44.2</v>
      </c>
      <c r="C21" s="56">
        <v>104.9</v>
      </c>
      <c r="D21" s="56">
        <v>173.9</v>
      </c>
      <c r="E21" s="56">
        <v>109.5</v>
      </c>
      <c r="F21" s="39"/>
    </row>
    <row r="22" spans="1:6" ht="15">
      <c r="A22" s="2" t="s">
        <v>66</v>
      </c>
      <c r="B22" s="63">
        <v>0.4</v>
      </c>
      <c r="C22" s="63">
        <v>0.3</v>
      </c>
      <c r="D22" s="63">
        <v>0</v>
      </c>
      <c r="E22" s="63">
        <v>33.8</v>
      </c>
      <c r="F22" s="39"/>
    </row>
    <row r="23" spans="1:6" ht="15">
      <c r="A23" s="2" t="s">
        <v>62</v>
      </c>
      <c r="B23" s="63">
        <v>0.4</v>
      </c>
      <c r="C23" s="63">
        <v>0.7</v>
      </c>
      <c r="D23" s="63">
        <v>0.7</v>
      </c>
      <c r="E23" s="63">
        <v>33.8</v>
      </c>
      <c r="F23" s="39"/>
    </row>
    <row r="24" spans="1:6" ht="15">
      <c r="A24" s="2"/>
      <c r="B24" s="2"/>
      <c r="C24" s="2"/>
      <c r="D24" s="2"/>
      <c r="E24" s="2"/>
      <c r="F24" s="39"/>
    </row>
    <row r="25" spans="1:6" ht="15">
      <c r="A25" s="2"/>
      <c r="B25" s="132" t="s">
        <v>53</v>
      </c>
      <c r="C25" s="132"/>
      <c r="D25" s="132"/>
      <c r="E25" s="132"/>
      <c r="F25" s="4"/>
    </row>
    <row r="26" spans="1:6" ht="15">
      <c r="A26" s="2" t="s">
        <v>54</v>
      </c>
      <c r="B26" s="2"/>
      <c r="C26" s="2"/>
      <c r="D26" s="2"/>
      <c r="E26" s="2"/>
      <c r="F26" s="36"/>
    </row>
    <row r="27" spans="1:6" ht="15">
      <c r="A27" s="2" t="s">
        <v>69</v>
      </c>
      <c r="B27" s="20">
        <v>352</v>
      </c>
      <c r="C27" s="20">
        <v>154</v>
      </c>
      <c r="D27" s="20">
        <v>512.2</v>
      </c>
      <c r="E27" s="20">
        <v>396.8</v>
      </c>
      <c r="F27" s="36"/>
    </row>
    <row r="28" spans="1:6" ht="15">
      <c r="A28" s="2" t="s">
        <v>68</v>
      </c>
      <c r="B28" s="20">
        <v>2935.1</v>
      </c>
      <c r="C28" s="20">
        <v>3089.1</v>
      </c>
      <c r="D28" s="20">
        <v>3601.3</v>
      </c>
      <c r="E28" s="20">
        <v>7236.7</v>
      </c>
      <c r="F28" s="36"/>
    </row>
    <row r="29" spans="1:6" ht="15">
      <c r="A29" s="2" t="s">
        <v>70</v>
      </c>
      <c r="B29" s="63">
        <v>26.2</v>
      </c>
      <c r="C29" s="63">
        <v>47.7</v>
      </c>
      <c r="D29" s="63">
        <v>34.6</v>
      </c>
      <c r="E29" s="63">
        <v>38.9</v>
      </c>
      <c r="F29" s="36"/>
    </row>
    <row r="30" spans="1:6" ht="15">
      <c r="A30" s="2" t="s">
        <v>68</v>
      </c>
      <c r="B30" s="63">
        <v>329.1</v>
      </c>
      <c r="C30" s="63">
        <v>376.9</v>
      </c>
      <c r="D30" s="63">
        <v>411.5</v>
      </c>
      <c r="E30" s="63">
        <v>892.9</v>
      </c>
      <c r="F30" s="36"/>
    </row>
    <row r="31" spans="1:6" ht="15">
      <c r="A31" s="2" t="s">
        <v>71</v>
      </c>
      <c r="B31" s="63">
        <v>65.2</v>
      </c>
      <c r="C31" s="63">
        <v>29.2</v>
      </c>
      <c r="D31" s="63">
        <v>0</v>
      </c>
      <c r="E31" s="63">
        <v>2.1</v>
      </c>
      <c r="F31" s="36"/>
    </row>
    <row r="32" spans="1:6" ht="15">
      <c r="A32" s="47" t="s">
        <v>68</v>
      </c>
      <c r="B32" s="77">
        <v>154.5</v>
      </c>
      <c r="C32" s="77">
        <v>183.7</v>
      </c>
      <c r="D32" s="77">
        <v>183.7</v>
      </c>
      <c r="E32" s="77">
        <v>201</v>
      </c>
      <c r="F32" s="36"/>
    </row>
    <row r="33" spans="1:6" ht="3.75" customHeight="1">
      <c r="A33" s="2"/>
      <c r="B33" s="58"/>
      <c r="C33" s="58"/>
      <c r="D33" s="58"/>
      <c r="E33" s="58"/>
      <c r="F33" s="5"/>
    </row>
    <row r="34" spans="1:6" ht="13.5" customHeight="1">
      <c r="A34" s="2" t="s">
        <v>36</v>
      </c>
      <c r="B34" s="21"/>
      <c r="C34" s="21"/>
      <c r="D34" s="2"/>
      <c r="E34" s="2"/>
      <c r="F34" s="36"/>
    </row>
    <row r="35" spans="1:6" ht="13.5" customHeight="1">
      <c r="A35" s="2" t="s">
        <v>72</v>
      </c>
      <c r="B35" s="110"/>
      <c r="C35" s="110"/>
      <c r="D35" s="110"/>
      <c r="E35" s="110"/>
      <c r="F35" s="40"/>
    </row>
    <row r="36" spans="1:6" ht="6.75" customHeight="1">
      <c r="A36" s="2"/>
      <c r="B36" s="110"/>
      <c r="C36" s="110"/>
      <c r="D36" s="110"/>
      <c r="E36" s="110"/>
      <c r="F36" s="40"/>
    </row>
    <row r="37" spans="1:6" ht="13.5" customHeight="1">
      <c r="A37" s="133" t="s">
        <v>218</v>
      </c>
      <c r="B37" s="133"/>
      <c r="C37" s="133"/>
      <c r="D37" s="133"/>
      <c r="E37" s="133"/>
      <c r="F37" s="36"/>
    </row>
    <row r="38" spans="1:6" ht="13.5" customHeight="1">
      <c r="A38" s="2" t="s">
        <v>219</v>
      </c>
      <c r="B38" s="78"/>
      <c r="C38" s="78"/>
      <c r="D38" s="78"/>
      <c r="E38" s="78"/>
      <c r="F38" s="41"/>
    </row>
    <row r="39" spans="1:6" ht="6.75" customHeight="1">
      <c r="A39" s="2"/>
      <c r="B39" s="78"/>
      <c r="C39" s="78"/>
      <c r="D39" s="78"/>
      <c r="E39" s="78"/>
      <c r="F39" s="41"/>
    </row>
    <row r="40" spans="1:6" ht="13.5" customHeight="1">
      <c r="A40" s="2" t="s">
        <v>239</v>
      </c>
      <c r="B40" s="78"/>
      <c r="C40" s="78"/>
      <c r="D40" s="78"/>
      <c r="E40" s="78"/>
      <c r="F40" s="36"/>
    </row>
    <row r="41" spans="1:6" ht="15">
      <c r="A41" s="4"/>
      <c r="B41" s="26"/>
      <c r="C41" s="26"/>
      <c r="D41" s="26"/>
      <c r="E41" s="26"/>
      <c r="F41" s="41"/>
    </row>
    <row r="42" spans="1:6" ht="15">
      <c r="A42" s="4"/>
      <c r="B42" s="6"/>
      <c r="C42" s="20"/>
      <c r="D42" s="20"/>
      <c r="E42" s="14"/>
      <c r="F42" s="9"/>
    </row>
    <row r="43" spans="1:6" ht="15">
      <c r="A43" s="4"/>
      <c r="B43" s="6"/>
      <c r="C43" s="6"/>
      <c r="D43" s="6"/>
      <c r="E43" s="6"/>
      <c r="F43" s="9"/>
    </row>
    <row r="44" spans="1:6" ht="15">
      <c r="A44" s="4"/>
      <c r="B44" s="20"/>
      <c r="C44" s="20"/>
      <c r="D44" s="20"/>
      <c r="E44" s="14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1"/>
      <c r="C46" s="21"/>
      <c r="D46" s="4"/>
      <c r="E46" s="4"/>
      <c r="F46" s="9"/>
    </row>
    <row r="47" spans="1:6" ht="13.5" customHeight="1">
      <c r="A47" s="4"/>
      <c r="B47" s="21"/>
      <c r="C47" s="21"/>
      <c r="D47" s="4"/>
      <c r="E47" s="4"/>
      <c r="F47" s="9"/>
    </row>
    <row r="48" spans="1:6" ht="26.25" customHeight="1">
      <c r="A48" s="131"/>
      <c r="B48" s="131"/>
      <c r="C48" s="131"/>
      <c r="D48" s="131"/>
      <c r="E48" s="131"/>
      <c r="F48" s="22"/>
    </row>
    <row r="49" spans="1:6" ht="15">
      <c r="A49" s="23"/>
      <c r="B49" s="24"/>
      <c r="C49" s="24"/>
      <c r="D49" s="25"/>
      <c r="E49" s="25"/>
      <c r="F49" s="9"/>
    </row>
    <row r="50" spans="1:6" ht="15">
      <c r="A50" s="4"/>
      <c r="B50" s="26"/>
      <c r="C50" s="26"/>
      <c r="D50" s="26"/>
      <c r="E50" s="26"/>
      <c r="F50" s="27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5">
      <c r="A1" s="47" t="s">
        <v>202</v>
      </c>
      <c r="B1" s="121"/>
      <c r="C1" s="122"/>
      <c r="D1" s="47"/>
      <c r="E1" s="47"/>
      <c r="F1" s="36"/>
    </row>
    <row r="2" spans="1:6" ht="15">
      <c r="A2" s="2"/>
      <c r="B2" s="56" t="s">
        <v>234</v>
      </c>
      <c r="C2" s="56" t="s">
        <v>235</v>
      </c>
      <c r="D2" s="56" t="s">
        <v>237</v>
      </c>
      <c r="E2" s="56" t="s">
        <v>237</v>
      </c>
      <c r="F2" s="36"/>
    </row>
    <row r="3" spans="1:6" ht="15">
      <c r="A3" s="52" t="s">
        <v>1</v>
      </c>
      <c r="B3" s="47">
        <v>2020</v>
      </c>
      <c r="C3" s="47">
        <v>2020</v>
      </c>
      <c r="D3" s="47">
        <v>2020</v>
      </c>
      <c r="E3" s="47">
        <v>2019</v>
      </c>
      <c r="F3" s="36"/>
    </row>
    <row r="4" spans="1:6" ht="15">
      <c r="A4" s="55"/>
      <c r="B4" s="56"/>
      <c r="C4" s="56"/>
      <c r="D4" s="56"/>
      <c r="E4" s="56"/>
      <c r="F4" s="36"/>
    </row>
    <row r="5" spans="1:6" ht="15">
      <c r="A5" s="55"/>
      <c r="B5" s="126" t="s">
        <v>73</v>
      </c>
      <c r="C5" s="126"/>
      <c r="D5" s="126"/>
      <c r="E5" s="126"/>
      <c r="F5" s="36"/>
    </row>
    <row r="6" spans="1:6" ht="15">
      <c r="A6" s="2" t="s">
        <v>74</v>
      </c>
      <c r="B6" s="79"/>
      <c r="C6" s="2"/>
      <c r="D6" s="2"/>
      <c r="E6" s="2"/>
      <c r="F6" s="36"/>
    </row>
    <row r="7" spans="1:6" ht="15">
      <c r="A7" s="2" t="s">
        <v>75</v>
      </c>
      <c r="B7" s="2">
        <v>50.39</v>
      </c>
      <c r="C7" s="72">
        <v>53.73</v>
      </c>
      <c r="D7" s="2">
        <v>57.05</v>
      </c>
      <c r="E7" s="72">
        <v>56.56</v>
      </c>
      <c r="F7" s="36"/>
    </row>
    <row r="8" spans="1:6" ht="15">
      <c r="A8" s="2" t="s">
        <v>76</v>
      </c>
      <c r="B8" s="2">
        <v>59.46</v>
      </c>
      <c r="C8" s="72">
        <v>63.87</v>
      </c>
      <c r="D8" s="72">
        <v>66.3</v>
      </c>
      <c r="E8" s="72">
        <v>60.89</v>
      </c>
      <c r="F8" s="42"/>
    </row>
    <row r="9" spans="1:6" ht="15">
      <c r="A9" s="2" t="s">
        <v>77</v>
      </c>
      <c r="B9" s="72">
        <v>110</v>
      </c>
      <c r="C9" s="72">
        <v>110</v>
      </c>
      <c r="D9" s="72">
        <v>110</v>
      </c>
      <c r="E9" s="72">
        <v>113</v>
      </c>
      <c r="F9" s="42"/>
    </row>
    <row r="10" spans="1:6" ht="15">
      <c r="A10" s="2" t="s">
        <v>78</v>
      </c>
      <c r="B10" s="110"/>
      <c r="C10" s="2"/>
      <c r="D10" s="110"/>
      <c r="E10" s="2"/>
      <c r="F10" s="42"/>
    </row>
    <row r="11" spans="1:6" ht="15">
      <c r="A11" s="2" t="s">
        <v>79</v>
      </c>
      <c r="B11" s="80">
        <v>59.3</v>
      </c>
      <c r="C11" s="80">
        <v>60.1</v>
      </c>
      <c r="D11" s="80" t="s">
        <v>52</v>
      </c>
      <c r="E11" s="80">
        <v>59.7</v>
      </c>
      <c r="F11" s="42"/>
    </row>
    <row r="12" spans="1:6" ht="15">
      <c r="A12" s="79"/>
      <c r="B12" s="110"/>
      <c r="C12" s="2"/>
      <c r="D12" s="110"/>
      <c r="E12" s="2"/>
      <c r="F12" s="4"/>
    </row>
    <row r="13" spans="1:6" ht="15">
      <c r="A13" s="2" t="s">
        <v>80</v>
      </c>
      <c r="B13" s="110"/>
      <c r="C13" s="2"/>
      <c r="D13" s="110"/>
      <c r="E13" s="2"/>
      <c r="F13" s="4"/>
    </row>
    <row r="14" spans="1:6" ht="15">
      <c r="A14" s="2" t="s">
        <v>81</v>
      </c>
      <c r="B14" s="2">
        <v>70.66</v>
      </c>
      <c r="C14" s="72">
        <v>74.51</v>
      </c>
      <c r="D14" s="2">
        <v>77.86</v>
      </c>
      <c r="E14" s="72">
        <v>74.53</v>
      </c>
      <c r="F14" s="16"/>
    </row>
    <row r="15" spans="1:6" ht="15">
      <c r="A15" s="2" t="s">
        <v>82</v>
      </c>
      <c r="B15" s="2">
        <v>75.69</v>
      </c>
      <c r="C15" s="72">
        <v>79.3</v>
      </c>
      <c r="D15" s="2">
        <v>81.44</v>
      </c>
      <c r="E15" s="72">
        <v>74.69</v>
      </c>
      <c r="F15" s="16"/>
    </row>
    <row r="16" spans="1:6" ht="15">
      <c r="A16" s="2" t="s">
        <v>83</v>
      </c>
      <c r="B16" s="2">
        <v>75.19</v>
      </c>
      <c r="C16" s="72">
        <v>78.8</v>
      </c>
      <c r="D16" s="2">
        <v>80.94</v>
      </c>
      <c r="E16" s="72">
        <v>74.19</v>
      </c>
      <c r="F16" s="42"/>
    </row>
    <row r="17" spans="1:6" ht="15">
      <c r="A17" s="2" t="s">
        <v>84</v>
      </c>
      <c r="B17" s="80" t="s">
        <v>85</v>
      </c>
      <c r="C17" s="80" t="s">
        <v>85</v>
      </c>
      <c r="D17" s="80" t="s">
        <v>85</v>
      </c>
      <c r="E17" s="80" t="s">
        <v>85</v>
      </c>
      <c r="F17" s="42"/>
    </row>
    <row r="18" spans="1:6" ht="15">
      <c r="A18" s="2"/>
      <c r="B18" s="2"/>
      <c r="C18" s="2"/>
      <c r="D18" s="2"/>
      <c r="E18" s="81"/>
      <c r="F18" s="4"/>
    </row>
    <row r="19" spans="1:6" ht="15">
      <c r="A19" s="2"/>
      <c r="B19" s="126" t="s">
        <v>86</v>
      </c>
      <c r="C19" s="126"/>
      <c r="D19" s="126"/>
      <c r="E19" s="126"/>
      <c r="F19" s="4"/>
    </row>
    <row r="20" spans="1:6" ht="15">
      <c r="A20" s="2" t="s">
        <v>87</v>
      </c>
      <c r="B20" s="2"/>
      <c r="C20" s="2"/>
      <c r="D20" s="2"/>
      <c r="E20" s="2"/>
      <c r="F20" s="4"/>
    </row>
    <row r="21" spans="1:6" ht="15">
      <c r="A21" s="2" t="s">
        <v>88</v>
      </c>
      <c r="B21" s="80" t="s">
        <v>85</v>
      </c>
      <c r="C21" s="80" t="s">
        <v>85</v>
      </c>
      <c r="D21" s="80" t="s">
        <v>85</v>
      </c>
      <c r="E21" s="80" t="s">
        <v>85</v>
      </c>
      <c r="F21" s="36"/>
    </row>
    <row r="22" spans="1:6" ht="15">
      <c r="A22" s="2" t="s">
        <v>89</v>
      </c>
      <c r="B22" s="80" t="s">
        <v>85</v>
      </c>
      <c r="C22" s="80" t="s">
        <v>85</v>
      </c>
      <c r="D22" s="80" t="s">
        <v>85</v>
      </c>
      <c r="E22" s="80" t="s">
        <v>85</v>
      </c>
      <c r="F22" s="36"/>
    </row>
    <row r="23" spans="1:6" ht="15">
      <c r="A23" s="2" t="s">
        <v>90</v>
      </c>
      <c r="B23" s="80" t="s">
        <v>85</v>
      </c>
      <c r="C23" s="80">
        <v>2.46</v>
      </c>
      <c r="D23" s="80" t="s">
        <v>85</v>
      </c>
      <c r="E23" s="80" t="s">
        <v>85</v>
      </c>
      <c r="F23" s="36"/>
    </row>
    <row r="24" spans="1:6" ht="15">
      <c r="A24" s="2" t="s">
        <v>91</v>
      </c>
      <c r="B24" s="80" t="s">
        <v>85</v>
      </c>
      <c r="C24" s="80" t="s">
        <v>85</v>
      </c>
      <c r="D24" s="80" t="s">
        <v>85</v>
      </c>
      <c r="E24" s="80" t="s">
        <v>85</v>
      </c>
      <c r="F24" s="36"/>
    </row>
    <row r="25" spans="1:6" ht="15">
      <c r="A25" s="2" t="s">
        <v>92</v>
      </c>
      <c r="B25" s="80" t="s">
        <v>85</v>
      </c>
      <c r="C25" s="80">
        <v>3.22</v>
      </c>
      <c r="D25" s="80" t="s">
        <v>85</v>
      </c>
      <c r="E25" s="80" t="s">
        <v>85</v>
      </c>
      <c r="F25" s="36"/>
    </row>
    <row r="26" spans="1:6" ht="15">
      <c r="A26" s="47" t="s">
        <v>93</v>
      </c>
      <c r="B26" s="82">
        <v>3.3</v>
      </c>
      <c r="C26" s="82">
        <v>3.74</v>
      </c>
      <c r="D26" s="82">
        <v>4.1</v>
      </c>
      <c r="E26" s="82">
        <v>5.53</v>
      </c>
      <c r="F26" s="36"/>
    </row>
    <row r="27" spans="1:6" ht="3.75" customHeight="1">
      <c r="A27" s="2"/>
      <c r="B27" s="2"/>
      <c r="C27" s="2"/>
      <c r="D27" s="2"/>
      <c r="E27" s="83"/>
      <c r="F27" s="36"/>
    </row>
    <row r="28" spans="1:6" ht="13.5" customHeight="1">
      <c r="A28" s="2" t="s">
        <v>94</v>
      </c>
      <c r="B28" s="84"/>
      <c r="C28" s="80"/>
      <c r="D28" s="2"/>
      <c r="E28" s="85"/>
      <c r="F28" s="36"/>
    </row>
    <row r="29" spans="1:6" ht="13.5" customHeight="1">
      <c r="A29" s="2" t="s">
        <v>95</v>
      </c>
      <c r="B29" s="84"/>
      <c r="C29" s="110"/>
      <c r="D29" s="110"/>
      <c r="E29" s="110"/>
      <c r="F29" s="36"/>
    </row>
    <row r="30" spans="1:6" ht="6.75" customHeight="1">
      <c r="A30" s="2"/>
      <c r="B30" s="84"/>
      <c r="C30" s="110"/>
      <c r="D30" s="110"/>
      <c r="E30" s="110"/>
      <c r="F30" s="36"/>
    </row>
    <row r="31" spans="1:6" ht="13.5" customHeight="1">
      <c r="A31" s="2" t="s">
        <v>195</v>
      </c>
      <c r="B31" s="111"/>
      <c r="C31" s="110"/>
      <c r="D31" s="110"/>
      <c r="E31" s="110"/>
      <c r="F31" s="36"/>
    </row>
    <row r="32" spans="1:6" ht="6.75" customHeight="1">
      <c r="A32" s="2"/>
      <c r="B32" s="111"/>
      <c r="C32" s="110"/>
      <c r="D32" s="110"/>
      <c r="E32" s="110"/>
      <c r="F32" s="36"/>
    </row>
    <row r="33" spans="1:6" ht="13.5" customHeight="1">
      <c r="A33" s="2" t="s">
        <v>239</v>
      </c>
      <c r="B33" s="111"/>
      <c r="C33" s="110"/>
      <c r="D33" s="110"/>
      <c r="E33" s="110"/>
      <c r="F33" s="36"/>
    </row>
    <row r="34" spans="1:6" ht="15">
      <c r="A34" s="9"/>
      <c r="B34" s="28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7" t="s">
        <v>203</v>
      </c>
      <c r="B1" s="47"/>
      <c r="C1" s="86"/>
      <c r="D1" s="87"/>
      <c r="E1" s="87"/>
      <c r="F1" s="4"/>
      <c r="G1" s="10"/>
    </row>
    <row r="2" spans="1:7" ht="15">
      <c r="A2" s="2"/>
      <c r="B2" s="68" t="s">
        <v>233</v>
      </c>
      <c r="C2" s="68" t="s">
        <v>234</v>
      </c>
      <c r="D2" s="68" t="s">
        <v>235</v>
      </c>
      <c r="E2" s="68" t="s">
        <v>235</v>
      </c>
      <c r="F2" s="11"/>
      <c r="G2" s="10"/>
    </row>
    <row r="3" spans="1:7" ht="15">
      <c r="A3" s="52" t="s">
        <v>1</v>
      </c>
      <c r="B3" s="48">
        <v>2020</v>
      </c>
      <c r="C3" s="48">
        <v>2020</v>
      </c>
      <c r="D3" s="48">
        <v>2020</v>
      </c>
      <c r="E3" s="88">
        <v>2019</v>
      </c>
      <c r="F3" s="12"/>
      <c r="G3" s="10"/>
    </row>
    <row r="4" spans="1:7" ht="8.25" customHeight="1">
      <c r="A4" s="55"/>
      <c r="B4" s="68"/>
      <c r="C4" s="68"/>
      <c r="D4" s="68"/>
      <c r="E4" s="68"/>
      <c r="F4" s="11"/>
      <c r="G4" s="10"/>
    </row>
    <row r="5" spans="1:7" ht="15">
      <c r="A5" s="2"/>
      <c r="B5" s="134" t="s">
        <v>53</v>
      </c>
      <c r="C5" s="134"/>
      <c r="D5" s="134"/>
      <c r="E5" s="134"/>
      <c r="F5" s="44"/>
      <c r="G5" s="10"/>
    </row>
    <row r="6" spans="1:7" ht="7.5" customHeight="1">
      <c r="A6" s="2"/>
      <c r="B6" s="60"/>
      <c r="C6" s="13"/>
      <c r="D6" s="123"/>
      <c r="E6" s="123"/>
      <c r="F6" s="13"/>
      <c r="G6" s="10"/>
    </row>
    <row r="7" spans="1:7" ht="15">
      <c r="A7" s="2" t="s">
        <v>96</v>
      </c>
      <c r="B7" s="58">
        <f>SUM(B8:B12)</f>
        <v>303002.7</v>
      </c>
      <c r="C7" s="58">
        <f>SUM(C8:C12)</f>
        <v>310843.4</v>
      </c>
      <c r="D7" s="58">
        <f>SUM(D8:D12)</f>
        <v>319880.9</v>
      </c>
      <c r="E7" s="58">
        <f>SUM(E8:E12)</f>
        <v>275138.30000000005</v>
      </c>
      <c r="F7" s="5"/>
      <c r="G7" s="10"/>
    </row>
    <row r="8" spans="1:7" ht="15">
      <c r="A8" s="2" t="s">
        <v>97</v>
      </c>
      <c r="B8" s="58">
        <v>75424.1</v>
      </c>
      <c r="C8" s="58">
        <v>76435</v>
      </c>
      <c r="D8" s="58">
        <v>78074.9</v>
      </c>
      <c r="E8" s="58">
        <v>58012.3</v>
      </c>
      <c r="F8" s="5"/>
      <c r="G8" s="10"/>
    </row>
    <row r="9" spans="1:7" ht="15">
      <c r="A9" s="2" t="s">
        <v>98</v>
      </c>
      <c r="B9" s="58">
        <v>23466.6</v>
      </c>
      <c r="C9" s="58">
        <v>26413.6</v>
      </c>
      <c r="D9" s="58">
        <v>24504.1</v>
      </c>
      <c r="E9" s="58">
        <v>20795.4</v>
      </c>
      <c r="F9" s="5"/>
      <c r="G9" s="10"/>
    </row>
    <row r="10" spans="1:7" ht="15">
      <c r="A10" s="2" t="s">
        <v>99</v>
      </c>
      <c r="B10" s="58">
        <v>4247.8</v>
      </c>
      <c r="C10" s="58">
        <v>4341.3</v>
      </c>
      <c r="D10" s="58">
        <v>4623.7</v>
      </c>
      <c r="E10" s="58">
        <v>4338.6</v>
      </c>
      <c r="F10" s="5"/>
      <c r="G10" s="10"/>
    </row>
    <row r="11" spans="1:7" ht="15">
      <c r="A11" s="2" t="s">
        <v>100</v>
      </c>
      <c r="B11" s="58">
        <v>511.8</v>
      </c>
      <c r="C11" s="58">
        <v>610</v>
      </c>
      <c r="D11" s="58">
        <v>530.2</v>
      </c>
      <c r="E11" s="58">
        <v>573.5</v>
      </c>
      <c r="F11" s="5"/>
      <c r="G11" s="10"/>
    </row>
    <row r="12" spans="1:7" ht="15">
      <c r="A12" s="2" t="s">
        <v>101</v>
      </c>
      <c r="B12" s="58">
        <v>199352.4</v>
      </c>
      <c r="C12" s="58">
        <v>203043.5</v>
      </c>
      <c r="D12" s="58">
        <v>212148</v>
      </c>
      <c r="E12" s="58">
        <v>191418.5</v>
      </c>
      <c r="F12" s="5"/>
      <c r="G12" s="10"/>
    </row>
    <row r="13" spans="1:7" ht="15">
      <c r="A13" s="2"/>
      <c r="B13" s="58"/>
      <c r="C13" s="58"/>
      <c r="D13" s="58"/>
      <c r="E13" s="58"/>
      <c r="F13" s="5"/>
      <c r="G13" s="10"/>
    </row>
    <row r="14" spans="1:7" ht="15">
      <c r="A14" s="2" t="s">
        <v>102</v>
      </c>
      <c r="B14" s="58">
        <f>SUM(B15:B19)</f>
        <v>1150524</v>
      </c>
      <c r="C14" s="58">
        <f>SUM(C15:C19)</f>
        <v>1168049.2000000002</v>
      </c>
      <c r="D14" s="58">
        <f>SUM(D15:D19)</f>
        <v>1215287.8</v>
      </c>
      <c r="E14" s="58">
        <f>SUM(E15:E19)</f>
        <v>1131793.4000000001</v>
      </c>
      <c r="F14" s="5"/>
      <c r="G14" s="10"/>
    </row>
    <row r="15" spans="1:7" ht="15">
      <c r="A15" s="2" t="s">
        <v>97</v>
      </c>
      <c r="B15" s="58">
        <v>520089.9</v>
      </c>
      <c r="C15" s="58">
        <v>536634.9</v>
      </c>
      <c r="D15" s="58">
        <v>585799</v>
      </c>
      <c r="E15" s="58">
        <v>555961.8</v>
      </c>
      <c r="F15" s="5"/>
      <c r="G15" s="10"/>
    </row>
    <row r="16" spans="1:7" ht="15">
      <c r="A16" s="2" t="s">
        <v>98</v>
      </c>
      <c r="B16" s="58">
        <v>7224.1</v>
      </c>
      <c r="C16" s="58">
        <v>7145.4</v>
      </c>
      <c r="D16" s="58">
        <v>7030.9</v>
      </c>
      <c r="E16" s="58">
        <v>7181.3</v>
      </c>
      <c r="F16" s="5"/>
      <c r="G16" s="10"/>
    </row>
    <row r="17" spans="1:7" ht="15">
      <c r="A17" s="2" t="s">
        <v>99</v>
      </c>
      <c r="B17" s="58">
        <v>26308.8</v>
      </c>
      <c r="C17" s="58">
        <v>29231.2</v>
      </c>
      <c r="D17" s="58">
        <v>28772.9</v>
      </c>
      <c r="E17" s="58">
        <v>32547.5</v>
      </c>
      <c r="F17" s="5"/>
      <c r="G17" s="10"/>
    </row>
    <row r="18" spans="1:7" ht="15">
      <c r="A18" s="2" t="s">
        <v>100</v>
      </c>
      <c r="B18" s="58">
        <v>11348.9</v>
      </c>
      <c r="C18" s="58">
        <v>10811.3</v>
      </c>
      <c r="D18" s="58">
        <v>11039.6</v>
      </c>
      <c r="E18" s="58">
        <v>8746.9</v>
      </c>
      <c r="F18" s="5"/>
      <c r="G18" s="10"/>
    </row>
    <row r="19" spans="1:7" ht="15">
      <c r="A19" s="2" t="s">
        <v>101</v>
      </c>
      <c r="B19" s="58">
        <v>585552.3</v>
      </c>
      <c r="C19" s="58">
        <v>584226.4</v>
      </c>
      <c r="D19" s="58">
        <v>582645.4</v>
      </c>
      <c r="E19" s="58">
        <v>527355.9</v>
      </c>
      <c r="F19" s="5"/>
      <c r="G19" s="10"/>
    </row>
    <row r="20" spans="1:7" ht="15">
      <c r="A20" s="2"/>
      <c r="B20" s="58"/>
      <c r="C20" s="58"/>
      <c r="D20" s="58"/>
      <c r="E20" s="58"/>
      <c r="F20" s="5"/>
      <c r="G20" s="10"/>
    </row>
    <row r="21" spans="1:7" ht="15">
      <c r="A21" s="2" t="s">
        <v>103</v>
      </c>
      <c r="B21" s="58">
        <f>SUM(B22:B26)</f>
        <v>404743</v>
      </c>
      <c r="C21" s="58">
        <f>SUM(C22:C26)</f>
        <v>401360.6</v>
      </c>
      <c r="D21" s="58">
        <f>SUM(D22:D26)</f>
        <v>491074.1</v>
      </c>
      <c r="E21" s="58">
        <f>SUM(E22:E26)</f>
        <v>395184.2</v>
      </c>
      <c r="F21" s="5"/>
      <c r="G21" s="10"/>
    </row>
    <row r="22" spans="1:7" ht="15">
      <c r="A22" s="2" t="s">
        <v>97</v>
      </c>
      <c r="B22" s="58">
        <v>179356.6</v>
      </c>
      <c r="C22" s="58">
        <v>174416.1</v>
      </c>
      <c r="D22" s="58">
        <v>218137.1</v>
      </c>
      <c r="E22" s="58">
        <v>171977.1</v>
      </c>
      <c r="F22" s="5"/>
      <c r="G22" s="10"/>
    </row>
    <row r="23" spans="1:7" ht="15">
      <c r="A23" s="2" t="s">
        <v>98</v>
      </c>
      <c r="B23" s="58">
        <v>2365.2</v>
      </c>
      <c r="C23" s="58">
        <v>2452.1</v>
      </c>
      <c r="D23" s="58">
        <v>2573.4</v>
      </c>
      <c r="E23" s="58">
        <v>2385.4</v>
      </c>
      <c r="F23" s="5"/>
      <c r="G23" s="10"/>
    </row>
    <row r="24" spans="1:7" ht="15">
      <c r="A24" s="2" t="s">
        <v>99</v>
      </c>
      <c r="B24" s="58">
        <v>529.6</v>
      </c>
      <c r="C24" s="58">
        <v>665.8</v>
      </c>
      <c r="D24" s="58">
        <v>578.3</v>
      </c>
      <c r="E24" s="58">
        <v>736.6</v>
      </c>
      <c r="F24" s="5"/>
      <c r="G24" s="10"/>
    </row>
    <row r="25" spans="1:7" ht="15">
      <c r="A25" s="2" t="s">
        <v>100</v>
      </c>
      <c r="B25" s="58">
        <v>480.6</v>
      </c>
      <c r="C25" s="58">
        <v>479.3</v>
      </c>
      <c r="D25" s="58">
        <v>649.4</v>
      </c>
      <c r="E25" s="58">
        <v>424.4</v>
      </c>
      <c r="F25" s="5"/>
      <c r="G25" s="10"/>
    </row>
    <row r="26" spans="1:7" ht="15">
      <c r="A26" s="2" t="s">
        <v>101</v>
      </c>
      <c r="B26" s="58">
        <v>222011</v>
      </c>
      <c r="C26" s="58">
        <v>223347.3</v>
      </c>
      <c r="D26" s="58">
        <v>269135.9</v>
      </c>
      <c r="E26" s="58">
        <v>219660.7</v>
      </c>
      <c r="F26" s="5"/>
      <c r="G26" s="10"/>
    </row>
    <row r="27" spans="1:7" ht="15">
      <c r="A27" s="2"/>
      <c r="B27" s="58"/>
      <c r="C27" s="58"/>
      <c r="D27" s="58"/>
      <c r="E27" s="58"/>
      <c r="F27" s="5"/>
      <c r="G27" s="10"/>
    </row>
    <row r="28" spans="1:7" ht="15">
      <c r="A28" s="2" t="s">
        <v>104</v>
      </c>
      <c r="B28" s="58">
        <f>SUM(B29:B33)</f>
        <v>138790.8</v>
      </c>
      <c r="C28" s="58">
        <f>SUM(C29:C33)</f>
        <v>141666.3</v>
      </c>
      <c r="D28" s="58">
        <f>SUM(D29:D33)</f>
        <v>152511.8</v>
      </c>
      <c r="E28" s="58">
        <f>SUM(E29:E33)</f>
        <v>115472.30000000002</v>
      </c>
      <c r="F28" s="5"/>
      <c r="G28" s="10"/>
    </row>
    <row r="29" spans="1:7" ht="15">
      <c r="A29" s="2" t="s">
        <v>97</v>
      </c>
      <c r="B29" s="58">
        <v>15111.4</v>
      </c>
      <c r="C29" s="58">
        <v>17082.7</v>
      </c>
      <c r="D29" s="58">
        <v>19312.3</v>
      </c>
      <c r="E29" s="58">
        <v>13836.6</v>
      </c>
      <c r="F29" s="5"/>
      <c r="G29" s="10"/>
    </row>
    <row r="30" spans="1:7" ht="15">
      <c r="A30" s="2" t="s">
        <v>98</v>
      </c>
      <c r="B30" s="58">
        <v>55598.4</v>
      </c>
      <c r="C30" s="58">
        <v>55598.1</v>
      </c>
      <c r="D30" s="58">
        <v>61194.9</v>
      </c>
      <c r="E30" s="58">
        <v>45248.6</v>
      </c>
      <c r="F30" s="5"/>
      <c r="G30" s="10"/>
    </row>
    <row r="31" spans="1:7" ht="15">
      <c r="A31" s="2" t="s">
        <v>99</v>
      </c>
      <c r="B31" s="58">
        <v>9113</v>
      </c>
      <c r="C31" s="58">
        <v>10808.7</v>
      </c>
      <c r="D31" s="58">
        <v>10622.4</v>
      </c>
      <c r="E31" s="58">
        <v>9769.6</v>
      </c>
      <c r="F31" s="5"/>
      <c r="G31" s="10"/>
    </row>
    <row r="32" spans="1:7" ht="15">
      <c r="A32" s="2" t="s">
        <v>100</v>
      </c>
      <c r="B32" s="58">
        <v>3071.2</v>
      </c>
      <c r="C32" s="58">
        <v>3810.6</v>
      </c>
      <c r="D32" s="58">
        <v>5005.8</v>
      </c>
      <c r="E32" s="58">
        <v>3287.6</v>
      </c>
      <c r="F32" s="5"/>
      <c r="G32" s="10"/>
    </row>
    <row r="33" spans="1:7" ht="15">
      <c r="A33" s="2" t="s">
        <v>101</v>
      </c>
      <c r="B33" s="58">
        <v>55896.8</v>
      </c>
      <c r="C33" s="58">
        <v>54366.2</v>
      </c>
      <c r="D33" s="58">
        <v>56376.4</v>
      </c>
      <c r="E33" s="58">
        <v>43329.9</v>
      </c>
      <c r="F33" s="5"/>
      <c r="G33" s="10"/>
    </row>
    <row r="34" spans="1:7" ht="15">
      <c r="A34" s="2"/>
      <c r="B34" s="58"/>
      <c r="C34" s="58"/>
      <c r="D34" s="58"/>
      <c r="E34" s="58"/>
      <c r="F34" s="5"/>
      <c r="G34" s="10"/>
    </row>
    <row r="35" spans="1:7" ht="15">
      <c r="A35" s="2" t="s">
        <v>105</v>
      </c>
      <c r="B35" s="58">
        <f>SUM(B36:B40)</f>
        <v>2016091.4000000001</v>
      </c>
      <c r="C35" s="58">
        <f>SUM(C36:C40)</f>
        <v>2041513.8</v>
      </c>
      <c r="D35" s="58">
        <f>SUM(D36:D40)</f>
        <v>2196920.7</v>
      </c>
      <c r="E35" s="58">
        <f>SUM(E36:E40)</f>
        <v>1935068</v>
      </c>
      <c r="F35" s="5"/>
      <c r="G35" s="10"/>
    </row>
    <row r="36" spans="1:7" ht="15">
      <c r="A36" s="2" t="s">
        <v>97</v>
      </c>
      <c r="B36" s="58">
        <v>792212.8</v>
      </c>
      <c r="C36" s="58">
        <v>805875</v>
      </c>
      <c r="D36" s="58">
        <v>903887.3</v>
      </c>
      <c r="E36" s="58">
        <v>802411.4</v>
      </c>
      <c r="F36" s="5"/>
      <c r="G36" s="10"/>
    </row>
    <row r="37" spans="1:7" ht="15">
      <c r="A37" s="2" t="s">
        <v>98</v>
      </c>
      <c r="B37" s="58">
        <v>89673</v>
      </c>
      <c r="C37" s="58">
        <v>92536.3</v>
      </c>
      <c r="D37" s="58">
        <v>96118.6</v>
      </c>
      <c r="E37" s="58">
        <v>76561.8</v>
      </c>
      <c r="F37" s="5"/>
      <c r="G37" s="10"/>
    </row>
    <row r="38" spans="1:7" ht="15">
      <c r="A38" s="2" t="s">
        <v>99</v>
      </c>
      <c r="B38" s="58">
        <v>40724.1</v>
      </c>
      <c r="C38" s="58">
        <v>45550</v>
      </c>
      <c r="D38" s="58">
        <v>45130.1</v>
      </c>
      <c r="E38" s="58">
        <v>47793.9</v>
      </c>
      <c r="F38" s="5"/>
      <c r="G38" s="10"/>
    </row>
    <row r="39" spans="1:7" ht="15">
      <c r="A39" s="2" t="s">
        <v>100</v>
      </c>
      <c r="B39" s="58">
        <v>15414.9</v>
      </c>
      <c r="C39" s="58">
        <v>15711.7</v>
      </c>
      <c r="D39" s="58">
        <v>17225.9</v>
      </c>
      <c r="E39" s="58">
        <v>13034.2</v>
      </c>
      <c r="F39" s="5"/>
      <c r="G39" s="10"/>
    </row>
    <row r="40" spans="1:7" ht="15">
      <c r="A40" s="47" t="s">
        <v>101</v>
      </c>
      <c r="B40" s="87">
        <v>1078066.6</v>
      </c>
      <c r="C40" s="87">
        <v>1081840.8</v>
      </c>
      <c r="D40" s="87">
        <v>1134558.8</v>
      </c>
      <c r="E40" s="87">
        <v>995266.7</v>
      </c>
      <c r="F40" s="5"/>
      <c r="G40" s="10"/>
    </row>
    <row r="41" spans="1:7" ht="3.75" customHeight="1">
      <c r="A41" s="2"/>
      <c r="B41" s="58"/>
      <c r="C41" s="58"/>
      <c r="D41" s="58"/>
      <c r="E41" s="58"/>
      <c r="F41" s="5"/>
      <c r="G41" s="10"/>
    </row>
    <row r="42" spans="1:7" ht="13.5" customHeight="1">
      <c r="A42" s="2" t="s">
        <v>209</v>
      </c>
      <c r="B42" s="58"/>
      <c r="C42" s="58"/>
      <c r="D42" s="58"/>
      <c r="E42" s="58"/>
      <c r="F42" s="5"/>
      <c r="G42" s="10"/>
    </row>
    <row r="43" spans="1:7" ht="12.75" customHeight="1">
      <c r="A43" s="2" t="s">
        <v>106</v>
      </c>
      <c r="B43" s="58"/>
      <c r="C43" s="71"/>
      <c r="D43" s="58"/>
      <c r="E43" s="58"/>
      <c r="F43" s="5"/>
      <c r="G43" s="10"/>
    </row>
    <row r="44" spans="1:7" ht="6.75" customHeight="1">
      <c r="A44" s="2"/>
      <c r="B44" s="58"/>
      <c r="C44" s="71"/>
      <c r="D44" s="58"/>
      <c r="E44" s="58"/>
      <c r="F44" s="5"/>
      <c r="G44" s="10"/>
    </row>
    <row r="45" spans="1:7" ht="13.5" customHeight="1">
      <c r="A45" s="135" t="s">
        <v>107</v>
      </c>
      <c r="B45" s="135"/>
      <c r="C45" s="135"/>
      <c r="D45" s="135"/>
      <c r="E45" s="135"/>
      <c r="F45" s="5"/>
      <c r="G45" s="10"/>
    </row>
    <row r="46" spans="1:7" ht="13.5" customHeight="1">
      <c r="A46" s="89" t="s">
        <v>217</v>
      </c>
      <c r="B46" s="89"/>
      <c r="C46" s="89"/>
      <c r="D46" s="89"/>
      <c r="E46" s="89"/>
      <c r="F46" s="5"/>
      <c r="G46" s="10"/>
    </row>
    <row r="47" spans="1:7" ht="6.75" customHeight="1">
      <c r="A47" s="110"/>
      <c r="B47" s="58"/>
      <c r="C47" s="110"/>
      <c r="D47" s="58"/>
      <c r="E47" s="58"/>
      <c r="F47" s="5"/>
      <c r="G47" s="10"/>
    </row>
    <row r="48" spans="1:6" ht="13.5" customHeight="1">
      <c r="A48" s="2" t="s">
        <v>239</v>
      </c>
      <c r="B48" s="58"/>
      <c r="C48" s="110"/>
      <c r="D48" s="58"/>
      <c r="E48" s="58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5">
      <c r="A1" s="47" t="s">
        <v>204</v>
      </c>
      <c r="B1" s="47"/>
      <c r="C1" s="47"/>
      <c r="D1" s="87"/>
      <c r="E1" s="90"/>
      <c r="F1" s="36"/>
    </row>
    <row r="2" spans="1:6" ht="15">
      <c r="A2" s="2"/>
      <c r="B2" s="91" t="s">
        <v>233</v>
      </c>
      <c r="C2" s="91" t="s">
        <v>234</v>
      </c>
      <c r="D2" s="91" t="s">
        <v>235</v>
      </c>
      <c r="E2" s="91" t="s">
        <v>235</v>
      </c>
      <c r="F2" s="36"/>
    </row>
    <row r="3" spans="1:6" ht="15">
      <c r="A3" s="52" t="s">
        <v>1</v>
      </c>
      <c r="B3" s="92">
        <v>2020</v>
      </c>
      <c r="C3" s="92">
        <v>2020</v>
      </c>
      <c r="D3" s="92">
        <v>2020</v>
      </c>
      <c r="E3" s="92">
        <v>2019</v>
      </c>
      <c r="F3" s="36"/>
    </row>
    <row r="4" spans="1:6" ht="8.25" customHeight="1">
      <c r="A4" s="55"/>
      <c r="B4" s="68"/>
      <c r="C4" s="68"/>
      <c r="D4" s="68"/>
      <c r="E4" s="68"/>
      <c r="F4" s="36"/>
    </row>
    <row r="5" spans="1:6" ht="15">
      <c r="A5" s="2"/>
      <c r="B5" s="126" t="s">
        <v>53</v>
      </c>
      <c r="C5" s="126"/>
      <c r="D5" s="126"/>
      <c r="E5" s="126"/>
      <c r="F5" s="36"/>
    </row>
    <row r="6" spans="1:6" ht="8.25" customHeight="1">
      <c r="A6" s="2"/>
      <c r="B6" s="49"/>
      <c r="C6" s="62"/>
      <c r="D6" s="62"/>
      <c r="E6" s="49"/>
      <c r="F6" s="36"/>
    </row>
    <row r="7" spans="1:6" ht="15">
      <c r="A7" s="2" t="s">
        <v>96</v>
      </c>
      <c r="B7" s="58">
        <f>SUM(B8:B12)</f>
        <v>184480.7</v>
      </c>
      <c r="C7" s="58">
        <f>SUM(C8:C12)</f>
        <v>199277.8</v>
      </c>
      <c r="D7" s="58">
        <f>SUM(D8:D12)</f>
        <v>220186.5</v>
      </c>
      <c r="E7" s="58">
        <f>SUM(E8:E12)</f>
        <v>230554.5</v>
      </c>
      <c r="F7" s="5"/>
    </row>
    <row r="8" spans="1:6" ht="15">
      <c r="A8" s="2" t="s">
        <v>97</v>
      </c>
      <c r="B8" s="58">
        <v>90317.2</v>
      </c>
      <c r="C8" s="58">
        <v>97586</v>
      </c>
      <c r="D8" s="58">
        <v>106816.1</v>
      </c>
      <c r="E8" s="58">
        <v>121881.7</v>
      </c>
      <c r="F8" s="36"/>
    </row>
    <row r="9" spans="1:6" ht="15">
      <c r="A9" s="2" t="s">
        <v>98</v>
      </c>
      <c r="B9" s="58">
        <v>5830.1</v>
      </c>
      <c r="C9" s="58">
        <v>6431.9</v>
      </c>
      <c r="D9" s="58">
        <v>5907.7</v>
      </c>
      <c r="E9" s="58">
        <v>5698.2</v>
      </c>
      <c r="F9" s="36"/>
    </row>
    <row r="10" spans="1:6" ht="15">
      <c r="A10" s="2" t="s">
        <v>99</v>
      </c>
      <c r="B10" s="58">
        <v>2016</v>
      </c>
      <c r="C10" s="58">
        <v>2457.2</v>
      </c>
      <c r="D10" s="58">
        <v>2709.4</v>
      </c>
      <c r="E10" s="58">
        <v>2326.1</v>
      </c>
      <c r="F10" s="36"/>
    </row>
    <row r="11" spans="1:6" ht="15">
      <c r="A11" s="2" t="s">
        <v>100</v>
      </c>
      <c r="B11" s="58">
        <v>896.8</v>
      </c>
      <c r="C11" s="58">
        <v>922.9</v>
      </c>
      <c r="D11" s="58">
        <v>1028.7</v>
      </c>
      <c r="E11" s="58">
        <v>1061.1</v>
      </c>
      <c r="F11" s="36"/>
    </row>
    <row r="12" spans="1:6" ht="15">
      <c r="A12" s="2" t="s">
        <v>101</v>
      </c>
      <c r="B12" s="58">
        <v>85420.6</v>
      </c>
      <c r="C12" s="58">
        <v>91879.8</v>
      </c>
      <c r="D12" s="58">
        <v>103724.6</v>
      </c>
      <c r="E12" s="58">
        <v>99587.4</v>
      </c>
      <c r="F12" s="36"/>
    </row>
    <row r="13" spans="1:6" ht="15">
      <c r="A13" s="2"/>
      <c r="B13" s="58"/>
      <c r="C13" s="58"/>
      <c r="D13" s="58"/>
      <c r="E13" s="58"/>
      <c r="F13" s="36"/>
    </row>
    <row r="14" spans="1:6" ht="15">
      <c r="A14" s="2" t="s">
        <v>102</v>
      </c>
      <c r="B14" s="58">
        <f>SUM(B15:B19)</f>
        <v>25313.5</v>
      </c>
      <c r="C14" s="58">
        <f>SUM(C15:C19)</f>
        <v>26043.9</v>
      </c>
      <c r="D14" s="58">
        <f>SUM(D15:D19)</f>
        <v>28415</v>
      </c>
      <c r="E14" s="58">
        <f>SUM(E15:E19)</f>
        <v>25476.699999999997</v>
      </c>
      <c r="F14" s="29"/>
    </row>
    <row r="15" spans="1:6" ht="15">
      <c r="A15" s="2" t="s">
        <v>97</v>
      </c>
      <c r="B15" s="58">
        <v>10158.1</v>
      </c>
      <c r="C15" s="58">
        <v>9779.5</v>
      </c>
      <c r="D15" s="58">
        <v>11446.4</v>
      </c>
      <c r="E15" s="58">
        <v>10254.8</v>
      </c>
      <c r="F15" s="36"/>
    </row>
    <row r="16" spans="1:6" ht="15">
      <c r="A16" s="2" t="s">
        <v>98</v>
      </c>
      <c r="B16" s="58">
        <v>492.3</v>
      </c>
      <c r="C16" s="58">
        <v>619.4</v>
      </c>
      <c r="D16" s="58">
        <v>816.1</v>
      </c>
      <c r="E16" s="58">
        <v>506.7</v>
      </c>
      <c r="F16" s="36"/>
    </row>
    <row r="17" spans="1:6" ht="15">
      <c r="A17" s="2" t="s">
        <v>99</v>
      </c>
      <c r="B17" s="58">
        <v>2192.1</v>
      </c>
      <c r="C17" s="58">
        <v>2498.4</v>
      </c>
      <c r="D17" s="58">
        <v>2927.3</v>
      </c>
      <c r="E17" s="58">
        <v>2389.3</v>
      </c>
      <c r="F17" s="36"/>
    </row>
    <row r="18" spans="1:6" ht="15">
      <c r="A18" s="2" t="s">
        <v>100</v>
      </c>
      <c r="B18" s="58">
        <v>1822.6</v>
      </c>
      <c r="C18" s="58">
        <v>2209.7</v>
      </c>
      <c r="D18" s="58">
        <v>2794.4</v>
      </c>
      <c r="E18" s="58">
        <v>2023.3</v>
      </c>
      <c r="F18" s="36"/>
    </row>
    <row r="19" spans="1:6" ht="15">
      <c r="A19" s="2" t="s">
        <v>101</v>
      </c>
      <c r="B19" s="58">
        <v>10648.4</v>
      </c>
      <c r="C19" s="58">
        <v>10936.9</v>
      </c>
      <c r="D19" s="58">
        <v>10430.8</v>
      </c>
      <c r="E19" s="58">
        <v>10302.6</v>
      </c>
      <c r="F19" s="36"/>
    </row>
    <row r="20" spans="1:6" ht="15">
      <c r="A20" s="2"/>
      <c r="B20" s="58"/>
      <c r="C20" s="58"/>
      <c r="D20" s="58"/>
      <c r="E20" s="58"/>
      <c r="F20" s="36"/>
    </row>
    <row r="21" spans="1:6" ht="15">
      <c r="A21" s="2" t="s">
        <v>103</v>
      </c>
      <c r="B21" s="58">
        <f>SUM(B22:B26)</f>
        <v>4762.7</v>
      </c>
      <c r="C21" s="58">
        <f>SUM(C22:C26)</f>
        <v>4742.5</v>
      </c>
      <c r="D21" s="58">
        <f>SUM(D22:D26)</f>
        <v>5572.799999999999</v>
      </c>
      <c r="E21" s="58">
        <f>SUM(E22:E26)</f>
        <v>4778.7</v>
      </c>
      <c r="F21" s="5"/>
    </row>
    <row r="22" spans="1:6" ht="15">
      <c r="A22" s="2" t="s">
        <v>97</v>
      </c>
      <c r="B22" s="58">
        <v>2291.7</v>
      </c>
      <c r="C22" s="58">
        <v>2239.3</v>
      </c>
      <c r="D22" s="58">
        <v>2644.2</v>
      </c>
      <c r="E22" s="58">
        <v>1899.1</v>
      </c>
      <c r="F22" s="36"/>
    </row>
    <row r="23" spans="1:6" ht="15">
      <c r="A23" s="2" t="s">
        <v>98</v>
      </c>
      <c r="B23" s="58">
        <v>79.9</v>
      </c>
      <c r="C23" s="58">
        <v>144.3</v>
      </c>
      <c r="D23" s="58">
        <v>161.3</v>
      </c>
      <c r="E23" s="58">
        <v>256.7</v>
      </c>
      <c r="F23" s="36"/>
    </row>
    <row r="24" spans="1:6" ht="15">
      <c r="A24" s="2" t="s">
        <v>99</v>
      </c>
      <c r="B24" s="58">
        <v>37</v>
      </c>
      <c r="C24" s="58">
        <v>63.2</v>
      </c>
      <c r="D24" s="58">
        <v>77.7</v>
      </c>
      <c r="E24" s="58">
        <v>106.4</v>
      </c>
      <c r="F24" s="36"/>
    </row>
    <row r="25" spans="1:6" ht="15">
      <c r="A25" s="2" t="s">
        <v>100</v>
      </c>
      <c r="B25" s="58">
        <v>31.7</v>
      </c>
      <c r="C25" s="58">
        <v>42.8</v>
      </c>
      <c r="D25" s="58">
        <v>79.1</v>
      </c>
      <c r="E25" s="58">
        <v>128.3</v>
      </c>
      <c r="F25" s="36"/>
    </row>
    <row r="26" spans="1:6" ht="15">
      <c r="A26" s="2" t="s">
        <v>101</v>
      </c>
      <c r="B26" s="58">
        <v>2322.4</v>
      </c>
      <c r="C26" s="58">
        <v>2252.9</v>
      </c>
      <c r="D26" s="58">
        <v>2610.5</v>
      </c>
      <c r="E26" s="58">
        <v>2388.2</v>
      </c>
      <c r="F26" s="36"/>
    </row>
    <row r="27" spans="1:6" ht="15">
      <c r="A27" s="2"/>
      <c r="B27" s="58"/>
      <c r="C27" s="58"/>
      <c r="D27" s="58"/>
      <c r="E27" s="58"/>
      <c r="F27" s="36"/>
    </row>
    <row r="28" spans="1:6" ht="15">
      <c r="A28" s="2" t="s">
        <v>104</v>
      </c>
      <c r="B28" s="58">
        <f>SUM(B29:B33)</f>
        <v>20054.7</v>
      </c>
      <c r="C28" s="58">
        <f>SUM(C29:C33)</f>
        <v>20792.7</v>
      </c>
      <c r="D28" s="58">
        <f>SUM(D29:D33)</f>
        <v>21855</v>
      </c>
      <c r="E28" s="58">
        <f>SUM(E29:E33)</f>
        <v>23312.199999999997</v>
      </c>
      <c r="F28" s="5"/>
    </row>
    <row r="29" spans="1:6" ht="15">
      <c r="A29" s="2" t="s">
        <v>97</v>
      </c>
      <c r="B29" s="58">
        <v>1771.1</v>
      </c>
      <c r="C29" s="58">
        <v>1695</v>
      </c>
      <c r="D29" s="58">
        <v>1873.2</v>
      </c>
      <c r="E29" s="58">
        <v>2119.4</v>
      </c>
      <c r="F29" s="36"/>
    </row>
    <row r="30" spans="1:6" ht="15">
      <c r="A30" s="2" t="s">
        <v>98</v>
      </c>
      <c r="B30" s="58">
        <v>1076.1</v>
      </c>
      <c r="C30" s="58">
        <v>1134.6</v>
      </c>
      <c r="D30" s="58">
        <v>1188.3</v>
      </c>
      <c r="E30" s="58">
        <v>1192.1</v>
      </c>
      <c r="F30" s="36"/>
    </row>
    <row r="31" spans="1:6" ht="15">
      <c r="A31" s="2" t="s">
        <v>99</v>
      </c>
      <c r="B31" s="58">
        <v>1385.4</v>
      </c>
      <c r="C31" s="58">
        <v>1341.7</v>
      </c>
      <c r="D31" s="58">
        <v>1416.9</v>
      </c>
      <c r="E31" s="58">
        <v>1653.8</v>
      </c>
      <c r="F31" s="36"/>
    </row>
    <row r="32" spans="1:6" ht="15">
      <c r="A32" s="2" t="s">
        <v>100</v>
      </c>
      <c r="B32" s="58">
        <v>45.6</v>
      </c>
      <c r="C32" s="58">
        <v>69</v>
      </c>
      <c r="D32" s="58">
        <v>60.7</v>
      </c>
      <c r="E32" s="58">
        <v>57.8</v>
      </c>
      <c r="F32" s="36"/>
    </row>
    <row r="33" spans="1:6" ht="15">
      <c r="A33" s="2" t="s">
        <v>101</v>
      </c>
      <c r="B33" s="58">
        <v>15776.5</v>
      </c>
      <c r="C33" s="58">
        <v>16552.4</v>
      </c>
      <c r="D33" s="58">
        <v>17315.9</v>
      </c>
      <c r="E33" s="58">
        <v>18289.1</v>
      </c>
      <c r="F33" s="36"/>
    </row>
    <row r="34" spans="1:6" ht="15">
      <c r="A34" s="2"/>
      <c r="B34" s="58"/>
      <c r="C34" s="58"/>
      <c r="D34" s="58"/>
      <c r="E34" s="58"/>
      <c r="F34" s="36"/>
    </row>
    <row r="35" spans="1:6" ht="15">
      <c r="A35" s="2" t="s">
        <v>108</v>
      </c>
      <c r="B35" s="58">
        <f>SUM(B36:B40)</f>
        <v>234888.2</v>
      </c>
      <c r="C35" s="58">
        <f>SUM(C36:C40)</f>
        <v>251139.59999999998</v>
      </c>
      <c r="D35" s="58">
        <f>SUM(D36:D40)</f>
        <v>276408.3</v>
      </c>
      <c r="E35" s="58">
        <f>SUM(E36:E40)</f>
        <v>284332.5</v>
      </c>
      <c r="F35" s="36"/>
    </row>
    <row r="36" spans="1:6" ht="15">
      <c r="A36" s="2" t="s">
        <v>97</v>
      </c>
      <c r="B36" s="58">
        <v>104623.2</v>
      </c>
      <c r="C36" s="58">
        <v>111394.1</v>
      </c>
      <c r="D36" s="58">
        <v>122897.6</v>
      </c>
      <c r="E36" s="58">
        <v>136232.5</v>
      </c>
      <c r="F36" s="36"/>
    </row>
    <row r="37" spans="1:6" ht="15">
      <c r="A37" s="2" t="s">
        <v>98</v>
      </c>
      <c r="B37" s="58">
        <v>7489.6</v>
      </c>
      <c r="C37" s="58">
        <v>8342.4</v>
      </c>
      <c r="D37" s="58">
        <v>8087.8</v>
      </c>
      <c r="E37" s="58">
        <v>7658.6</v>
      </c>
      <c r="F37" s="36"/>
    </row>
    <row r="38" spans="1:6" ht="15">
      <c r="A38" s="2" t="s">
        <v>99</v>
      </c>
      <c r="B38" s="58">
        <v>5641</v>
      </c>
      <c r="C38" s="58">
        <v>6372.8</v>
      </c>
      <c r="D38" s="58">
        <v>7144.8</v>
      </c>
      <c r="E38" s="58">
        <v>6480.8</v>
      </c>
      <c r="F38" s="36"/>
    </row>
    <row r="39" spans="1:6" ht="15">
      <c r="A39" s="2" t="s">
        <v>100</v>
      </c>
      <c r="B39" s="58">
        <v>2796.7</v>
      </c>
      <c r="C39" s="58">
        <v>3244.4</v>
      </c>
      <c r="D39" s="58">
        <v>3962.8</v>
      </c>
      <c r="E39" s="58">
        <v>3270.5</v>
      </c>
      <c r="F39" s="36"/>
    </row>
    <row r="40" spans="1:6" ht="15">
      <c r="A40" s="47" t="s">
        <v>101</v>
      </c>
      <c r="B40" s="87">
        <v>114337.7</v>
      </c>
      <c r="C40" s="87">
        <v>121785.9</v>
      </c>
      <c r="D40" s="87">
        <v>134315.3</v>
      </c>
      <c r="E40" s="87">
        <v>130690.1</v>
      </c>
      <c r="F40" s="36"/>
    </row>
    <row r="41" spans="1:6" ht="3.75" customHeight="1">
      <c r="A41" s="2"/>
      <c r="B41" s="58"/>
      <c r="C41" s="58"/>
      <c r="D41" s="58"/>
      <c r="E41" s="58"/>
      <c r="F41" s="36"/>
    </row>
    <row r="42" spans="1:6" ht="13.5" customHeight="1">
      <c r="A42" s="2" t="s">
        <v>209</v>
      </c>
      <c r="B42" s="58"/>
      <c r="C42" s="58"/>
      <c r="D42" s="58"/>
      <c r="E42" s="58"/>
      <c r="F42" s="36"/>
    </row>
    <row r="43" spans="1:6" ht="13.5" customHeight="1">
      <c r="A43" s="2" t="s">
        <v>106</v>
      </c>
      <c r="B43" s="124"/>
      <c r="C43" s="124"/>
      <c r="D43" s="120"/>
      <c r="E43" s="21"/>
      <c r="F43" s="36"/>
    </row>
    <row r="44" spans="1:6" ht="6.75" customHeight="1">
      <c r="A44" s="110"/>
      <c r="B44" s="21"/>
      <c r="C44" s="21"/>
      <c r="D44" s="120"/>
      <c r="E44" s="21"/>
      <c r="F44" s="36"/>
    </row>
    <row r="45" spans="1:6" ht="13.5" customHeight="1">
      <c r="A45" s="136" t="s">
        <v>107</v>
      </c>
      <c r="B45" s="136"/>
      <c r="C45" s="136"/>
      <c r="D45" s="136"/>
      <c r="E45" s="136"/>
      <c r="F45" s="36"/>
    </row>
    <row r="46" spans="1:6" ht="13.5" customHeight="1">
      <c r="A46" s="74" t="s">
        <v>217</v>
      </c>
      <c r="B46" s="74"/>
      <c r="C46" s="74"/>
      <c r="D46" s="74"/>
      <c r="E46" s="74"/>
      <c r="F46" s="36"/>
    </row>
    <row r="47" spans="1:6" ht="6.75" customHeight="1">
      <c r="A47" s="110"/>
      <c r="B47" s="124"/>
      <c r="C47" s="124"/>
      <c r="D47" s="120"/>
      <c r="E47" s="21"/>
      <c r="F47" s="36"/>
    </row>
    <row r="48" spans="1:6" ht="13.5" customHeight="1">
      <c r="A48" s="2" t="s">
        <v>239</v>
      </c>
      <c r="B48" s="110"/>
      <c r="C48" s="110"/>
      <c r="D48" s="58"/>
      <c r="E48" s="110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5">
      <c r="A1" s="93" t="s">
        <v>205</v>
      </c>
      <c r="B1" s="94"/>
      <c r="C1" s="58"/>
      <c r="D1" s="94"/>
      <c r="E1" s="94"/>
      <c r="F1" s="5"/>
    </row>
    <row r="2" spans="1:6" ht="15">
      <c r="A2" s="94"/>
      <c r="B2" s="46" t="s">
        <v>233</v>
      </c>
      <c r="C2" s="46" t="s">
        <v>234</v>
      </c>
      <c r="D2" s="46" t="s">
        <v>235</v>
      </c>
      <c r="E2" s="46" t="s">
        <v>235</v>
      </c>
      <c r="F2" s="5"/>
    </row>
    <row r="3" spans="1:6" ht="15">
      <c r="A3" s="95" t="s">
        <v>109</v>
      </c>
      <c r="B3" s="48">
        <v>2020</v>
      </c>
      <c r="C3" s="48">
        <v>2020</v>
      </c>
      <c r="D3" s="48">
        <v>2020</v>
      </c>
      <c r="E3" s="48">
        <v>2019</v>
      </c>
      <c r="F3" s="5"/>
    </row>
    <row r="4" spans="1:6" ht="8.25" customHeight="1">
      <c r="A4" s="96"/>
      <c r="B4" s="68"/>
      <c r="C4" s="68"/>
      <c r="D4" s="56"/>
      <c r="E4" s="56"/>
      <c r="F4" s="11"/>
    </row>
    <row r="5" spans="1:6" ht="15">
      <c r="A5" s="94"/>
      <c r="B5" s="126" t="s">
        <v>110</v>
      </c>
      <c r="C5" s="126"/>
      <c r="D5" s="126"/>
      <c r="E5" s="126"/>
      <c r="F5" s="15"/>
    </row>
    <row r="6" spans="1:6" ht="7.5" customHeight="1">
      <c r="A6" s="94"/>
      <c r="B6" s="59"/>
      <c r="C6" s="97"/>
      <c r="D6" s="55"/>
      <c r="E6" s="55"/>
      <c r="F6" s="15"/>
    </row>
    <row r="7" spans="1:6" ht="15">
      <c r="A7" s="94" t="s">
        <v>111</v>
      </c>
      <c r="B7" s="68">
        <v>105559.8</v>
      </c>
      <c r="C7" s="68">
        <v>116249.8</v>
      </c>
      <c r="D7" s="68">
        <v>127052</v>
      </c>
      <c r="E7" s="58">
        <v>126798.2</v>
      </c>
      <c r="F7" s="5"/>
    </row>
    <row r="8" spans="1:6" ht="15">
      <c r="A8" s="94" t="s">
        <v>112</v>
      </c>
      <c r="B8" s="68">
        <v>3208.4</v>
      </c>
      <c r="C8" s="68">
        <v>3237.4</v>
      </c>
      <c r="D8" s="68">
        <v>3124.3</v>
      </c>
      <c r="E8" s="58">
        <v>3117.1</v>
      </c>
      <c r="F8" s="5"/>
    </row>
    <row r="9" spans="1:6" ht="15">
      <c r="A9" s="94" t="s">
        <v>113</v>
      </c>
      <c r="B9" s="68">
        <v>7840.2</v>
      </c>
      <c r="C9" s="68">
        <v>6977.4</v>
      </c>
      <c r="D9" s="68">
        <v>7454.1</v>
      </c>
      <c r="E9" s="58">
        <v>7357.1</v>
      </c>
      <c r="F9" s="5"/>
    </row>
    <row r="10" spans="1:6" ht="15">
      <c r="A10" s="94" t="s">
        <v>114</v>
      </c>
      <c r="B10" s="68">
        <v>11317.2</v>
      </c>
      <c r="C10" s="68">
        <v>14944.9</v>
      </c>
      <c r="D10" s="68">
        <v>13127.6</v>
      </c>
      <c r="E10" s="58">
        <v>15909.3</v>
      </c>
      <c r="F10" s="5"/>
    </row>
    <row r="11" spans="1:6" ht="15">
      <c r="A11" s="94" t="s">
        <v>115</v>
      </c>
      <c r="B11" s="68">
        <v>7396.7</v>
      </c>
      <c r="C11" s="68">
        <v>7752.6</v>
      </c>
      <c r="D11" s="68">
        <v>9213.1</v>
      </c>
      <c r="E11" s="58">
        <v>7790.5</v>
      </c>
      <c r="F11" s="5"/>
    </row>
    <row r="12" spans="1:6" ht="15">
      <c r="A12" s="94" t="s">
        <v>116</v>
      </c>
      <c r="B12" s="68">
        <v>7569.7</v>
      </c>
      <c r="C12" s="68">
        <v>8721.6</v>
      </c>
      <c r="D12" s="68">
        <v>10711.5</v>
      </c>
      <c r="E12" s="58">
        <v>9326.4</v>
      </c>
      <c r="F12" s="5"/>
    </row>
    <row r="13" spans="1:6" ht="15">
      <c r="A13" s="94" t="s">
        <v>117</v>
      </c>
      <c r="B13" s="68">
        <v>22466</v>
      </c>
      <c r="C13" s="68">
        <v>25615</v>
      </c>
      <c r="D13" s="68">
        <v>27890.3</v>
      </c>
      <c r="E13" s="58">
        <v>26446.9</v>
      </c>
      <c r="F13" s="5"/>
    </row>
    <row r="14" spans="1:6" ht="15">
      <c r="A14" s="94" t="s">
        <v>118</v>
      </c>
      <c r="B14" s="68">
        <v>27204.2</v>
      </c>
      <c r="C14" s="68">
        <v>28495.4</v>
      </c>
      <c r="D14" s="68">
        <v>31083.3</v>
      </c>
      <c r="E14" s="58">
        <v>36471.6</v>
      </c>
      <c r="F14" s="5"/>
    </row>
    <row r="15" spans="1:6" ht="15">
      <c r="A15" s="94" t="s">
        <v>119</v>
      </c>
      <c r="B15" s="68">
        <v>18453</v>
      </c>
      <c r="C15" s="68">
        <v>20463.3</v>
      </c>
      <c r="D15" s="68">
        <v>24393.4</v>
      </c>
      <c r="E15" s="58">
        <v>20264.1</v>
      </c>
      <c r="F15" s="5"/>
    </row>
    <row r="16" spans="1:6" ht="15">
      <c r="A16" s="94" t="s">
        <v>120</v>
      </c>
      <c r="B16" s="68">
        <v>2881.9</v>
      </c>
      <c r="C16" s="68">
        <v>3061.2</v>
      </c>
      <c r="D16" s="68">
        <v>3695</v>
      </c>
      <c r="E16" s="58">
        <v>5136.5</v>
      </c>
      <c r="F16" s="5"/>
    </row>
    <row r="17" spans="1:6" ht="15">
      <c r="A17" s="94" t="s">
        <v>121</v>
      </c>
      <c r="B17" s="68">
        <v>887.6</v>
      </c>
      <c r="C17" s="68">
        <v>903.3</v>
      </c>
      <c r="D17" s="68">
        <v>843.2</v>
      </c>
      <c r="E17" s="58">
        <v>2400.6</v>
      </c>
      <c r="F17" s="5"/>
    </row>
    <row r="18" spans="1:6" ht="15">
      <c r="A18" s="94" t="s">
        <v>122</v>
      </c>
      <c r="B18" s="68">
        <v>1781.4</v>
      </c>
      <c r="C18" s="68">
        <v>2000.1</v>
      </c>
      <c r="D18" s="68">
        <v>2647</v>
      </c>
      <c r="E18" s="58">
        <v>2541.2</v>
      </c>
      <c r="F18" s="5"/>
    </row>
    <row r="19" spans="1:6" ht="15">
      <c r="A19" s="94" t="s">
        <v>123</v>
      </c>
      <c r="B19" s="68">
        <v>23536.8</v>
      </c>
      <c r="C19" s="68">
        <v>23181.4</v>
      </c>
      <c r="D19" s="68">
        <v>28295.4</v>
      </c>
      <c r="E19" s="58">
        <v>21233.8</v>
      </c>
      <c r="F19" s="5"/>
    </row>
    <row r="20" spans="1:6" ht="15">
      <c r="A20" s="94" t="s">
        <v>124</v>
      </c>
      <c r="B20" s="68">
        <v>1055.2</v>
      </c>
      <c r="C20" s="68">
        <v>1096.7</v>
      </c>
      <c r="D20" s="68">
        <v>1059.4</v>
      </c>
      <c r="E20" s="58">
        <v>1370</v>
      </c>
      <c r="F20" s="5"/>
    </row>
    <row r="21" spans="1:6" ht="15">
      <c r="A21" s="94" t="s">
        <v>125</v>
      </c>
      <c r="B21" s="68">
        <v>1215.2</v>
      </c>
      <c r="C21" s="68">
        <v>1248.2</v>
      </c>
      <c r="D21" s="68">
        <v>1409.2</v>
      </c>
      <c r="E21" s="58">
        <v>1667.7</v>
      </c>
      <c r="F21" s="5"/>
    </row>
    <row r="22" spans="1:6" ht="15">
      <c r="A22" s="94" t="s">
        <v>126</v>
      </c>
      <c r="B22" s="68">
        <v>2123.4</v>
      </c>
      <c r="C22" s="68">
        <v>2977.8</v>
      </c>
      <c r="D22" s="68">
        <v>2844</v>
      </c>
      <c r="E22" s="58">
        <v>2488.9</v>
      </c>
      <c r="F22" s="5"/>
    </row>
    <row r="23" spans="1:6" ht="15">
      <c r="A23" s="94" t="s">
        <v>127</v>
      </c>
      <c r="B23" s="68">
        <v>16942.6</v>
      </c>
      <c r="C23" s="68">
        <v>15349.5</v>
      </c>
      <c r="D23" s="68">
        <v>20748.1</v>
      </c>
      <c r="E23" s="58">
        <v>12879.9</v>
      </c>
      <c r="F23" s="5"/>
    </row>
    <row r="24" spans="1:6" ht="15">
      <c r="A24" s="94" t="s">
        <v>128</v>
      </c>
      <c r="B24" s="68">
        <v>645490.9</v>
      </c>
      <c r="C24" s="68">
        <v>647389.4</v>
      </c>
      <c r="D24" s="68">
        <v>727706.8</v>
      </c>
      <c r="E24" s="58">
        <v>628919.6</v>
      </c>
      <c r="F24" s="5"/>
    </row>
    <row r="25" spans="1:6" ht="15">
      <c r="A25" s="94" t="s">
        <v>129</v>
      </c>
      <c r="B25" s="68">
        <v>417.6</v>
      </c>
      <c r="C25" s="68">
        <v>434.7</v>
      </c>
      <c r="D25" s="68">
        <v>1284.3</v>
      </c>
      <c r="E25" s="58">
        <v>977.3</v>
      </c>
      <c r="F25" s="5"/>
    </row>
    <row r="26" spans="1:6" ht="15">
      <c r="A26" s="94" t="s">
        <v>130</v>
      </c>
      <c r="B26" s="68">
        <v>78880.1</v>
      </c>
      <c r="C26" s="68">
        <v>66170.8</v>
      </c>
      <c r="D26" s="68">
        <v>79394</v>
      </c>
      <c r="E26" s="58">
        <v>68689.9</v>
      </c>
      <c r="F26" s="5"/>
    </row>
    <row r="27" spans="1:6" ht="15">
      <c r="A27" s="94" t="s">
        <v>131</v>
      </c>
      <c r="B27" s="68">
        <v>25057.5</v>
      </c>
      <c r="C27" s="68">
        <v>28100.1</v>
      </c>
      <c r="D27" s="68">
        <v>27183.8</v>
      </c>
      <c r="E27" s="58">
        <v>22929.8</v>
      </c>
      <c r="F27" s="5"/>
    </row>
    <row r="28" spans="1:6" ht="15">
      <c r="A28" s="94" t="s">
        <v>132</v>
      </c>
      <c r="B28" s="68">
        <v>243732.6</v>
      </c>
      <c r="C28" s="68">
        <v>242974.5</v>
      </c>
      <c r="D28" s="68">
        <v>264502.9</v>
      </c>
      <c r="E28" s="58">
        <v>221809.6</v>
      </c>
      <c r="F28" s="5"/>
    </row>
    <row r="29" spans="1:6" ht="15">
      <c r="A29" s="94" t="s">
        <v>134</v>
      </c>
      <c r="B29" s="68">
        <v>97737</v>
      </c>
      <c r="C29" s="68">
        <v>96372.8</v>
      </c>
      <c r="D29" s="68">
        <v>116641.4</v>
      </c>
      <c r="E29" s="58">
        <v>98261.7</v>
      </c>
      <c r="F29" s="5"/>
    </row>
    <row r="30" spans="1:6" ht="15">
      <c r="A30" s="94" t="s">
        <v>135</v>
      </c>
      <c r="B30" s="68">
        <v>20042.8</v>
      </c>
      <c r="C30" s="68">
        <v>20791.3</v>
      </c>
      <c r="D30" s="68">
        <v>22855.4</v>
      </c>
      <c r="E30" s="58">
        <v>24511.1</v>
      </c>
      <c r="F30" s="5"/>
    </row>
    <row r="31" spans="1:6" ht="15">
      <c r="A31" s="94" t="s">
        <v>136</v>
      </c>
      <c r="B31" s="68">
        <v>702.1</v>
      </c>
      <c r="C31" s="68">
        <v>833.6</v>
      </c>
      <c r="D31" s="68">
        <v>796.6</v>
      </c>
      <c r="E31" s="58">
        <v>470.8</v>
      </c>
      <c r="F31" s="5"/>
    </row>
    <row r="32" spans="1:6" ht="15">
      <c r="A32" s="94" t="s">
        <v>137</v>
      </c>
      <c r="B32" s="68">
        <v>752.9</v>
      </c>
      <c r="C32" s="68">
        <v>622.2</v>
      </c>
      <c r="D32" s="68">
        <v>902.4</v>
      </c>
      <c r="E32" s="58">
        <v>987.1</v>
      </c>
      <c r="F32" s="5"/>
    </row>
    <row r="33" spans="1:6" ht="15">
      <c r="A33" s="94" t="s">
        <v>138</v>
      </c>
      <c r="B33" s="68">
        <v>7308.5</v>
      </c>
      <c r="C33" s="68">
        <v>7121.4</v>
      </c>
      <c r="D33" s="68">
        <v>6250.9</v>
      </c>
      <c r="E33" s="58">
        <v>6868.4</v>
      </c>
      <c r="F33" s="5"/>
    </row>
    <row r="34" spans="1:6" ht="15">
      <c r="A34" s="94" t="s">
        <v>139</v>
      </c>
      <c r="B34" s="68">
        <v>1543.5</v>
      </c>
      <c r="C34" s="68">
        <v>1892.9</v>
      </c>
      <c r="D34" s="68">
        <v>1493.9</v>
      </c>
      <c r="E34" s="58">
        <v>2617.8</v>
      </c>
      <c r="F34" s="5"/>
    </row>
    <row r="35" spans="1:6" ht="15">
      <c r="A35" s="94" t="s">
        <v>140</v>
      </c>
      <c r="B35" s="68">
        <v>70479.3</v>
      </c>
      <c r="C35" s="68">
        <v>73549.2</v>
      </c>
      <c r="D35" s="68">
        <v>88133.5</v>
      </c>
      <c r="E35" s="58">
        <v>73613</v>
      </c>
      <c r="F35" s="5"/>
    </row>
    <row r="36" spans="1:6" ht="15">
      <c r="A36" s="94" t="s">
        <v>141</v>
      </c>
      <c r="B36" s="68">
        <v>2245.8</v>
      </c>
      <c r="C36" s="68">
        <v>2428.9</v>
      </c>
      <c r="D36" s="68">
        <v>6165.1</v>
      </c>
      <c r="E36" s="58">
        <v>2822.1</v>
      </c>
      <c r="F36" s="5"/>
    </row>
    <row r="37" spans="1:6" ht="15">
      <c r="A37" s="94" t="s">
        <v>142</v>
      </c>
      <c r="B37" s="68">
        <v>6234.3</v>
      </c>
      <c r="C37" s="68">
        <v>4639.9</v>
      </c>
      <c r="D37" s="68">
        <v>6894.6</v>
      </c>
      <c r="E37" s="58">
        <v>5547.2</v>
      </c>
      <c r="F37" s="5"/>
    </row>
    <row r="38" spans="1:6" ht="15">
      <c r="A38" s="94" t="s">
        <v>143</v>
      </c>
      <c r="B38" s="68">
        <v>6408.7</v>
      </c>
      <c r="C38" s="68">
        <v>8122.5</v>
      </c>
      <c r="D38" s="68">
        <v>7529.6</v>
      </c>
      <c r="E38" s="58">
        <v>9793.5</v>
      </c>
      <c r="F38" s="5"/>
    </row>
    <row r="39" spans="1:6" ht="15">
      <c r="A39" s="94" t="s">
        <v>144</v>
      </c>
      <c r="B39" s="68">
        <v>1117</v>
      </c>
      <c r="C39" s="68">
        <v>1215.4</v>
      </c>
      <c r="D39" s="68">
        <v>1305.2</v>
      </c>
      <c r="E39" s="58">
        <v>1317.9</v>
      </c>
      <c r="F39" s="5"/>
    </row>
    <row r="40" spans="1:6" ht="15">
      <c r="A40" s="94" t="s">
        <v>145</v>
      </c>
      <c r="B40" s="68">
        <v>4791.4</v>
      </c>
      <c r="C40" s="68">
        <v>5100.3</v>
      </c>
      <c r="D40" s="68">
        <v>4328.6</v>
      </c>
      <c r="E40" s="58">
        <v>4844</v>
      </c>
      <c r="F40" s="5"/>
    </row>
    <row r="41" spans="1:6" ht="15">
      <c r="A41" s="94" t="s">
        <v>146</v>
      </c>
      <c r="B41" s="68">
        <v>73949.9</v>
      </c>
      <c r="C41" s="68">
        <v>82418.1</v>
      </c>
      <c r="D41" s="68">
        <v>87444.7</v>
      </c>
      <c r="E41" s="58">
        <v>80287.9</v>
      </c>
      <c r="F41" s="5"/>
    </row>
    <row r="42" spans="1:6" ht="15">
      <c r="A42" s="94" t="s">
        <v>147</v>
      </c>
      <c r="B42" s="68">
        <v>40.3</v>
      </c>
      <c r="C42" s="68">
        <v>52.7</v>
      </c>
      <c r="D42" s="68">
        <v>33.8</v>
      </c>
      <c r="E42" s="58">
        <v>49.6</v>
      </c>
      <c r="F42" s="5"/>
    </row>
    <row r="43" spans="1:6" ht="15">
      <c r="A43" s="94" t="s">
        <v>148</v>
      </c>
      <c r="B43" s="68">
        <v>14694.9</v>
      </c>
      <c r="C43" s="68">
        <v>15940.4</v>
      </c>
      <c r="D43" s="68">
        <v>17104.2</v>
      </c>
      <c r="E43" s="58">
        <v>20273.7</v>
      </c>
      <c r="F43" s="5"/>
    </row>
    <row r="44" spans="1:6" ht="15">
      <c r="A44" s="94" t="s">
        <v>149</v>
      </c>
      <c r="B44" s="68">
        <v>5797.7</v>
      </c>
      <c r="C44" s="68">
        <v>6730.7</v>
      </c>
      <c r="D44" s="68">
        <v>6259.8</v>
      </c>
      <c r="E44" s="58">
        <v>9168.3</v>
      </c>
      <c r="F44" s="5"/>
    </row>
    <row r="45" spans="1:6" ht="15">
      <c r="A45" s="94" t="s">
        <v>211</v>
      </c>
      <c r="B45" s="68">
        <v>1395.6</v>
      </c>
      <c r="C45" s="68">
        <v>2211.3</v>
      </c>
      <c r="D45" s="68">
        <v>1850.6</v>
      </c>
      <c r="E45" s="58">
        <v>2260.4</v>
      </c>
      <c r="F45" s="5"/>
    </row>
    <row r="46" spans="1:6" ht="15">
      <c r="A46" s="94" t="s">
        <v>150</v>
      </c>
      <c r="B46" s="68">
        <v>1762.7</v>
      </c>
      <c r="C46" s="68">
        <v>2496.3</v>
      </c>
      <c r="D46" s="68">
        <v>2573.9</v>
      </c>
      <c r="E46" s="58">
        <v>2666.6</v>
      </c>
      <c r="F46" s="5"/>
    </row>
    <row r="47" spans="1:6" ht="15">
      <c r="A47" s="94" t="s">
        <v>151</v>
      </c>
      <c r="B47" s="68">
        <v>3134.6</v>
      </c>
      <c r="C47" s="68">
        <v>1485.8</v>
      </c>
      <c r="D47" s="68">
        <v>2654.6</v>
      </c>
      <c r="E47" s="58">
        <v>2308.9</v>
      </c>
      <c r="F47" s="5"/>
    </row>
    <row r="48" spans="1:6" ht="15">
      <c r="A48" s="94" t="s">
        <v>196</v>
      </c>
      <c r="B48" s="68">
        <v>1384.5</v>
      </c>
      <c r="C48" s="68">
        <v>1518.8</v>
      </c>
      <c r="D48" s="68">
        <v>1819.1</v>
      </c>
      <c r="E48" s="58">
        <v>2194.9</v>
      </c>
      <c r="F48" s="5"/>
    </row>
    <row r="49" spans="1:6" ht="15">
      <c r="A49" s="94" t="s">
        <v>152</v>
      </c>
      <c r="B49" s="68">
        <v>419.4</v>
      </c>
      <c r="C49" s="68">
        <v>604.6</v>
      </c>
      <c r="D49" s="68">
        <v>534</v>
      </c>
      <c r="E49" s="58">
        <v>601.9</v>
      </c>
      <c r="F49" s="5"/>
    </row>
    <row r="50" spans="1:6" ht="15.75" customHeight="1">
      <c r="A50" s="93" t="s">
        <v>153</v>
      </c>
      <c r="B50" s="98">
        <v>792212.8</v>
      </c>
      <c r="C50" s="98">
        <v>805875</v>
      </c>
      <c r="D50" s="98">
        <v>903887.3</v>
      </c>
      <c r="E50" s="87">
        <v>802411.4</v>
      </c>
      <c r="F50" s="5"/>
    </row>
    <row r="51" spans="1:6" ht="3.75" customHeight="1">
      <c r="A51" s="94"/>
      <c r="B51" s="58"/>
      <c r="C51" s="58"/>
      <c r="D51" s="99"/>
      <c r="E51" s="99"/>
      <c r="F51" s="5"/>
    </row>
    <row r="52" spans="1:6" ht="13.5" customHeight="1">
      <c r="A52" s="94" t="s">
        <v>209</v>
      </c>
      <c r="B52" s="94"/>
      <c r="C52" s="58"/>
      <c r="D52" s="94"/>
      <c r="E52" s="94"/>
      <c r="F52" s="5"/>
    </row>
    <row r="53" spans="1:6" ht="13.5" customHeight="1">
      <c r="A53" s="94" t="s">
        <v>212</v>
      </c>
      <c r="B53" s="94"/>
      <c r="C53" s="58"/>
      <c r="D53" s="94"/>
      <c r="E53" s="94"/>
      <c r="F53" s="5"/>
    </row>
    <row r="54" spans="1:6" ht="6.75" customHeight="1">
      <c r="A54" s="94"/>
      <c r="B54" s="94"/>
      <c r="C54" s="58"/>
      <c r="D54" s="94"/>
      <c r="E54" s="94"/>
      <c r="F54" s="5"/>
    </row>
    <row r="55" spans="1:6" ht="13.5" customHeight="1">
      <c r="A55" s="137" t="s">
        <v>154</v>
      </c>
      <c r="B55" s="137"/>
      <c r="C55" s="137"/>
      <c r="D55" s="137"/>
      <c r="E55" s="137"/>
      <c r="F55" s="5"/>
    </row>
    <row r="56" spans="1:6" ht="13.5" customHeight="1">
      <c r="A56" s="100" t="s">
        <v>217</v>
      </c>
      <c r="B56" s="100"/>
      <c r="C56" s="100"/>
      <c r="D56" s="100"/>
      <c r="E56" s="100"/>
      <c r="F56" s="5"/>
    </row>
    <row r="57" spans="1:6" ht="6.75" customHeight="1">
      <c r="A57" s="71"/>
      <c r="B57" s="94"/>
      <c r="C57" s="58"/>
      <c r="D57" s="94"/>
      <c r="E57" s="94"/>
      <c r="F57" s="5"/>
    </row>
    <row r="58" spans="1:5" ht="13.5" customHeight="1">
      <c r="A58" s="94" t="s">
        <v>239</v>
      </c>
      <c r="B58" s="71"/>
      <c r="C58" s="58"/>
      <c r="D58" s="71"/>
      <c r="E58" s="71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trade, Economic Research Service, ERS, U.S. Department of Agriculture, USDA</cp:keywords>
  <dc:description/>
  <cp:lastModifiedBy>Windows User</cp:lastModifiedBy>
  <cp:lastPrinted>2019-02-27T15:35:57Z</cp:lastPrinted>
  <dcterms:created xsi:type="dcterms:W3CDTF">2017-10-04T18:25:11Z</dcterms:created>
  <dcterms:modified xsi:type="dcterms:W3CDTF">2020-12-14T02:21:08Z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